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F:\KAYAKALP\kayakalp revised sheets - Copy\"/>
    </mc:Choice>
  </mc:AlternateContent>
  <bookViews>
    <workbookView xWindow="-120" yWindow="-120" windowWidth="24240" windowHeight="13140"/>
  </bookViews>
  <sheets>
    <sheet name="Kayakalp HWC" sheetId="2" r:id="rId1"/>
  </sheets>
  <definedNames>
    <definedName name="_xlnm._FilterDatabase" localSheetId="0" hidden="1">'Kayakalp HWC'!$A$30:$I$186</definedName>
    <definedName name="page183" localSheetId="0">'Kayakalp HWC'!#REF!</definedName>
    <definedName name="page185" localSheetId="0">'Kayakalp HWC'!#REF!</definedName>
    <definedName name="page187" localSheetId="0">'Kayakalp HWC'!#REF!</definedName>
    <definedName name="page189" localSheetId="0">'Kayakalp HWC'!#REF!</definedName>
    <definedName name="page191" localSheetId="0">'Kayakalp HWC'!#REF!</definedName>
    <definedName name="page193" localSheetId="0">'Kayakalp HWC'!#REF!</definedName>
    <definedName name="page195" localSheetId="0">'Kayakalp HWC'!#REF!</definedName>
    <definedName name="page197" localSheetId="0">'Kayakalp HWC'!#REF!</definedName>
    <definedName name="page199" localSheetId="0">'Kayakalp HWC'!$A$172</definedName>
    <definedName name="page201" localSheetId="0">'Kayakalp HWC'!#REF!</definedName>
    <definedName name="page203" localSheetId="0">'Kayakalp HWC'!#REF!</definedName>
    <definedName name="page205" localSheetId="0">'Kayakalp HWC'!#REF!</definedName>
    <definedName name="page207" localSheetId="0">'Kayakalp HWC'!#REF!</definedName>
    <definedName name="page209" localSheetId="0">'Kayakalp HWC'!#REF!</definedName>
    <definedName name="_xlnm.Print_Area" localSheetId="0">'Kayakalp HWC'!$A$1:$I$186</definedName>
    <definedName name="_xlnm.Print_Titles" localSheetId="0">'Kayakalp HWC'!$30:$30</definedName>
  </definedNames>
  <calcPr calcId="162913"/>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D6" i="2" l="1"/>
  <c r="H209" i="2" l="1"/>
  <c r="H203" i="2"/>
  <c r="H197" i="2"/>
  <c r="H191" i="2"/>
  <c r="E26" i="2" l="1"/>
  <c r="H152" i="2"/>
  <c r="H32" i="2" l="1"/>
  <c r="H97" i="2" l="1"/>
  <c r="H44" i="2" l="1"/>
  <c r="H35" i="2"/>
  <c r="H38" i="2"/>
  <c r="H41" i="2"/>
  <c r="H47" i="2"/>
  <c r="H50" i="2"/>
  <c r="H53" i="2"/>
  <c r="H56" i="2"/>
  <c r="H59" i="2"/>
  <c r="H63" i="2"/>
  <c r="H66" i="2"/>
  <c r="H69" i="2"/>
  <c r="H72" i="2"/>
  <c r="H75" i="2"/>
  <c r="H78" i="2"/>
  <c r="H81" i="2"/>
  <c r="H84" i="2"/>
  <c r="H87" i="2"/>
  <c r="H90" i="2"/>
  <c r="H156" i="2"/>
  <c r="H159" i="2"/>
  <c r="H162" i="2"/>
  <c r="H165" i="2"/>
  <c r="H168" i="2"/>
  <c r="H94" i="2"/>
  <c r="H100" i="2"/>
  <c r="H103" i="2"/>
  <c r="H106" i="2"/>
  <c r="H109" i="2"/>
  <c r="H112" i="2"/>
  <c r="H115" i="2"/>
  <c r="H118" i="2"/>
  <c r="H121" i="2"/>
  <c r="H125" i="2"/>
  <c r="H128" i="2"/>
  <c r="H131" i="2"/>
  <c r="H134" i="2"/>
  <c r="H137" i="2"/>
  <c r="H140" i="2"/>
  <c r="H143" i="2"/>
  <c r="H146" i="2"/>
  <c r="H149" i="2"/>
  <c r="H172" i="2"/>
  <c r="H175" i="2"/>
  <c r="H178" i="2"/>
  <c r="H181" i="2"/>
  <c r="H184" i="2"/>
  <c r="H21" i="2" l="1"/>
  <c r="E21" i="2"/>
  <c r="B21" i="2"/>
  <c r="H15" i="2"/>
  <c r="E15" i="2"/>
  <c r="B15" i="2"/>
</calcChain>
</file>

<file path=xl/sharedStrings.xml><?xml version="1.0" encoding="utf-8"?>
<sst xmlns="http://schemas.openxmlformats.org/spreadsheetml/2006/main" count="625" uniqueCount="521">
  <si>
    <t>Criteria</t>
  </si>
  <si>
    <t>Assessment Method</t>
  </si>
  <si>
    <t>Means of Verification</t>
  </si>
  <si>
    <t>Compliance</t>
  </si>
  <si>
    <t>A1.1</t>
  </si>
  <si>
    <t>A.</t>
  </si>
  <si>
    <t>A1</t>
  </si>
  <si>
    <t>Pest &amp; Animal Control</t>
  </si>
  <si>
    <t>OB/SI</t>
  </si>
  <si>
    <t>A1.2</t>
  </si>
  <si>
    <t>OB</t>
  </si>
  <si>
    <t>SI/RR</t>
  </si>
  <si>
    <t>RR/SI</t>
  </si>
  <si>
    <t>A2</t>
  </si>
  <si>
    <t>A2.1</t>
  </si>
  <si>
    <t>A2.2</t>
  </si>
  <si>
    <t>No stray animals within the facility premises</t>
  </si>
  <si>
    <t>Pest Control Measures are implemented in the facility</t>
  </si>
  <si>
    <t>Ref. No.</t>
  </si>
  <si>
    <t>A3</t>
  </si>
  <si>
    <t>Maintenance of Open Areas</t>
  </si>
  <si>
    <t>A3.1</t>
  </si>
  <si>
    <t>A3.2</t>
  </si>
  <si>
    <t>A4</t>
  </si>
  <si>
    <t>A4.1</t>
  </si>
  <si>
    <t>A4.2</t>
  </si>
  <si>
    <t>A5</t>
  </si>
  <si>
    <t>Infrastructure Maintenance</t>
  </si>
  <si>
    <t>A5.1</t>
  </si>
  <si>
    <t>A5.2</t>
  </si>
  <si>
    <t>A6</t>
  </si>
  <si>
    <t>Illumination</t>
  </si>
  <si>
    <t>A6.1</t>
  </si>
  <si>
    <t>A6.2</t>
  </si>
  <si>
    <t>Use of energy efficient bulbs</t>
  </si>
  <si>
    <t>A7</t>
  </si>
  <si>
    <t>Maintenance of Furniture &amp; Fixture</t>
  </si>
  <si>
    <t>A7.1</t>
  </si>
  <si>
    <t>A7.2</t>
  </si>
  <si>
    <t>A8</t>
  </si>
  <si>
    <t>Removal of Junk Material</t>
  </si>
  <si>
    <t>A8.1</t>
  </si>
  <si>
    <t>A8.2</t>
  </si>
  <si>
    <t>A9</t>
  </si>
  <si>
    <t>Water Conservation</t>
  </si>
  <si>
    <t>A9.1</t>
  </si>
  <si>
    <t>A9.2</t>
  </si>
  <si>
    <t>SI/OB</t>
  </si>
  <si>
    <t>A10</t>
  </si>
  <si>
    <t>Work Place Management</t>
  </si>
  <si>
    <t>A10.1</t>
  </si>
  <si>
    <t>A10.2</t>
  </si>
  <si>
    <t>B</t>
  </si>
  <si>
    <t>Sanitation &amp; Hygiene</t>
  </si>
  <si>
    <t>B1</t>
  </si>
  <si>
    <t>B1.1</t>
  </si>
  <si>
    <t>B1.2</t>
  </si>
  <si>
    <t>B2.1</t>
  </si>
  <si>
    <t>B2.2</t>
  </si>
  <si>
    <t>B3</t>
  </si>
  <si>
    <t>B3.1</t>
  </si>
  <si>
    <t>B3.2</t>
  </si>
  <si>
    <t>B4</t>
  </si>
  <si>
    <t>B4.1</t>
  </si>
  <si>
    <t>B4.2</t>
  </si>
  <si>
    <t>B5</t>
  </si>
  <si>
    <t>B5.1</t>
  </si>
  <si>
    <t>B5.2</t>
  </si>
  <si>
    <t>B6</t>
  </si>
  <si>
    <t>Cleanliness of Toilets</t>
  </si>
  <si>
    <t>B6.1</t>
  </si>
  <si>
    <t>B6.2</t>
  </si>
  <si>
    <t>B7</t>
  </si>
  <si>
    <t>Use of standards materials and Equipment for Cleaning</t>
  </si>
  <si>
    <t>B7.1</t>
  </si>
  <si>
    <t>SI/OB/RR</t>
  </si>
  <si>
    <t>B7.2</t>
  </si>
  <si>
    <t>B8</t>
  </si>
  <si>
    <t>B8.1</t>
  </si>
  <si>
    <t>B8.2</t>
  </si>
  <si>
    <t>B9</t>
  </si>
  <si>
    <t>Monitoring of Cleanliness Activities</t>
  </si>
  <si>
    <t>B9.1</t>
  </si>
  <si>
    <t>OB/RR</t>
  </si>
  <si>
    <t>B9.2</t>
  </si>
  <si>
    <t>B10.</t>
  </si>
  <si>
    <t>Drainage and Sewage Management</t>
  </si>
  <si>
    <t>B10.1</t>
  </si>
  <si>
    <t>B10.2</t>
  </si>
  <si>
    <t>C</t>
  </si>
  <si>
    <t>Waste Management</t>
  </si>
  <si>
    <t>C1</t>
  </si>
  <si>
    <t>Segregation of Biomedical Waste</t>
  </si>
  <si>
    <t>C1.1</t>
  </si>
  <si>
    <t>C1.2</t>
  </si>
  <si>
    <t>SI</t>
  </si>
  <si>
    <t>C2</t>
  </si>
  <si>
    <t>Collection and Transportation of Biomedical Waste</t>
  </si>
  <si>
    <t>C2.1</t>
  </si>
  <si>
    <t>C2.2</t>
  </si>
  <si>
    <t>No water logging in open areas</t>
  </si>
  <si>
    <t>Check for water accumulation in open areas because of faulty drainage, leakage from the pipes, etc.</t>
  </si>
  <si>
    <t>Window and doors are maintained</t>
  </si>
  <si>
    <t>No dirt/Grease/Stains/ Garbage in Toilets</t>
  </si>
  <si>
    <t>Availability of Cleaning Equipment</t>
  </si>
  <si>
    <t>Use unidirectional method and out word mopping</t>
  </si>
  <si>
    <t>No blocked/ over-flowing drains in the facility</t>
  </si>
  <si>
    <t>Check if the staff is aware of segregation protocols</t>
  </si>
  <si>
    <t>C3</t>
  </si>
  <si>
    <t>Sharp Management</t>
  </si>
  <si>
    <t>C3.1</t>
  </si>
  <si>
    <t>C3.2</t>
  </si>
  <si>
    <t>C4</t>
  </si>
  <si>
    <t>Storage of Biomedical Waste</t>
  </si>
  <si>
    <t>C4.1</t>
  </si>
  <si>
    <t>C4.2</t>
  </si>
  <si>
    <t>C5</t>
  </si>
  <si>
    <t>Disposal of Biomedical waste</t>
  </si>
  <si>
    <t>C5.1</t>
  </si>
  <si>
    <t>C5.2</t>
  </si>
  <si>
    <t>C6</t>
  </si>
  <si>
    <t>Management Hazardous Waste</t>
  </si>
  <si>
    <t>C6.1</t>
  </si>
  <si>
    <t>C6.2</t>
  </si>
  <si>
    <t>C7</t>
  </si>
  <si>
    <t>Solid General Waste Management</t>
  </si>
  <si>
    <t>C7.1</t>
  </si>
  <si>
    <t>C7.2</t>
  </si>
  <si>
    <t>OB/SI/ RR</t>
  </si>
  <si>
    <t>C8</t>
  </si>
  <si>
    <t>Liquid Waste Management</t>
  </si>
  <si>
    <t>C8.1</t>
  </si>
  <si>
    <t>C8.2</t>
  </si>
  <si>
    <t>C9</t>
  </si>
  <si>
    <t>Equipment and Supplies for Bio Medical Waste Management</t>
  </si>
  <si>
    <t>C9.1</t>
  </si>
  <si>
    <t>C9.2</t>
  </si>
  <si>
    <t>Availability of Needle/ Hub cutter and puncture proof boxes</t>
  </si>
  <si>
    <t>At each point of generation of sharp waste</t>
  </si>
  <si>
    <t>C10</t>
  </si>
  <si>
    <t>Statuary Compliances</t>
  </si>
  <si>
    <t>C10.1</t>
  </si>
  <si>
    <t>RR</t>
  </si>
  <si>
    <t>C10.2</t>
  </si>
  <si>
    <t>D</t>
  </si>
  <si>
    <t>Infection Control</t>
  </si>
  <si>
    <t>D1</t>
  </si>
  <si>
    <t>Hand Hygiene</t>
  </si>
  <si>
    <t>D1.1</t>
  </si>
  <si>
    <t>Availability of Sink and running water at point of use</t>
  </si>
  <si>
    <t>D1.2</t>
  </si>
  <si>
    <t>D2</t>
  </si>
  <si>
    <t>Personal Protective Equipment (PPE)</t>
  </si>
  <si>
    <t>D2.1</t>
  </si>
  <si>
    <t>D2.2</t>
  </si>
  <si>
    <t>D3</t>
  </si>
  <si>
    <t>Personal Protective Practices</t>
  </si>
  <si>
    <t>D3.1</t>
  </si>
  <si>
    <t>D3.2</t>
  </si>
  <si>
    <t>Use of Gloves during procedures and examination</t>
  </si>
  <si>
    <t>Check, if the staff uses gloves during examination, and while conducting procedures</t>
  </si>
  <si>
    <t>The staff is aware of use of gloves, when to use (occasion) and its type</t>
  </si>
  <si>
    <t>Check with the staff when do they wear gloves, and when gloves are not required. The Staff should also know difference between clean &amp; sterilized gloves and when to use</t>
  </si>
  <si>
    <t>D4</t>
  </si>
  <si>
    <t>Decontamination and Cleaning of Instruments</t>
  </si>
  <si>
    <t>D4.1</t>
  </si>
  <si>
    <t>D4.2</t>
  </si>
  <si>
    <t>D5</t>
  </si>
  <si>
    <t>D5.1</t>
  </si>
  <si>
    <t>D5.2</t>
  </si>
  <si>
    <t>No re-use of disposable personal protective equipment</t>
  </si>
  <si>
    <t>Check that disposable gloves and mask are not re-used. Reusable Gloves and mask are used after adequate sterilization.</t>
  </si>
  <si>
    <t>Staff knows how to make Chlorine solution</t>
  </si>
  <si>
    <t>Adherence to Protocol for High Level disinfection</t>
  </si>
  <si>
    <t>D6</t>
  </si>
  <si>
    <t>Spill Management</t>
  </si>
  <si>
    <t>D6.1</t>
  </si>
  <si>
    <t>D6.2</t>
  </si>
  <si>
    <t>Check for display</t>
  </si>
  <si>
    <t>D7</t>
  </si>
  <si>
    <t>Isolation and Barrier Nursing</t>
  </si>
  <si>
    <t>D7.1</t>
  </si>
  <si>
    <t>D7.2</t>
  </si>
  <si>
    <t>D8</t>
  </si>
  <si>
    <t>Infection Control Program</t>
  </si>
  <si>
    <t>D8.1</t>
  </si>
  <si>
    <t>D8.2</t>
  </si>
  <si>
    <t>Check for adherence to protocols</t>
  </si>
  <si>
    <t>Spill management protocols are displayed at points if use</t>
  </si>
  <si>
    <t>D9</t>
  </si>
  <si>
    <t>D9.1</t>
  </si>
  <si>
    <t>D9.2</t>
  </si>
  <si>
    <t>D10</t>
  </si>
  <si>
    <t>Environment Control</t>
  </si>
  <si>
    <t>D10.1</t>
  </si>
  <si>
    <t>D10.2</t>
  </si>
  <si>
    <t>E</t>
  </si>
  <si>
    <t>SUPPORT SERVICES</t>
  </si>
  <si>
    <t>E1.1</t>
  </si>
  <si>
    <t>RR/SI/PI</t>
  </si>
  <si>
    <t>E1.2</t>
  </si>
  <si>
    <t>E2</t>
  </si>
  <si>
    <t>Water Sanitation</t>
  </si>
  <si>
    <t>E2.1</t>
  </si>
  <si>
    <t>E2.2</t>
  </si>
  <si>
    <t>The facility receives adequate quantity of water as per requirement</t>
  </si>
  <si>
    <t>There is storage tank for the water and tank is cleaned periodically</t>
  </si>
  <si>
    <t>E3</t>
  </si>
  <si>
    <t>E3.1</t>
  </si>
  <si>
    <t>E3.2</t>
  </si>
  <si>
    <t>E4</t>
  </si>
  <si>
    <t>E4.1</t>
  </si>
  <si>
    <t>E4.2</t>
  </si>
  <si>
    <t>E5</t>
  </si>
  <si>
    <t>E5.1</t>
  </si>
  <si>
    <t>E5.2</t>
  </si>
  <si>
    <t>F</t>
  </si>
  <si>
    <t>Hygiene Promotion</t>
  </si>
  <si>
    <t>F1</t>
  </si>
  <si>
    <t>Community Monitoring &amp; Patient Participation</t>
  </si>
  <si>
    <t>F1.1</t>
  </si>
  <si>
    <t>F1.2</t>
  </si>
  <si>
    <t>PI/OB</t>
  </si>
  <si>
    <t>F2</t>
  </si>
  <si>
    <t>Information Education and Communication</t>
  </si>
  <si>
    <t>F2.1</t>
  </si>
  <si>
    <t>F2.2</t>
  </si>
  <si>
    <t>Leadership and Team work</t>
  </si>
  <si>
    <t>F3.1</t>
  </si>
  <si>
    <t>F3.2</t>
  </si>
  <si>
    <t>Patients are made aware of their responsibility of keeping the health facility clean</t>
  </si>
  <si>
    <t>Should be displayed prominently in local language</t>
  </si>
  <si>
    <t>Roles and responsibility of different staff members have been assigned and communicated</t>
  </si>
  <si>
    <t>F4</t>
  </si>
  <si>
    <t>Training and Capacity Building and Standardization</t>
  </si>
  <si>
    <t>F4.1</t>
  </si>
  <si>
    <t>F4.2</t>
  </si>
  <si>
    <t>Bio medical waste Management training has been provided to the staff</t>
  </si>
  <si>
    <t>Infection control Training has been provided to the staff</t>
  </si>
  <si>
    <t>Staff Hygiene and Dress Code</t>
  </si>
  <si>
    <t>F5.1</t>
  </si>
  <si>
    <t>F5.2</t>
  </si>
  <si>
    <t>B2</t>
  </si>
  <si>
    <t>E1</t>
  </si>
  <si>
    <t>F3</t>
  </si>
  <si>
    <t>F5</t>
  </si>
  <si>
    <t xml:space="preserve">The Cleanliness Score Card  </t>
  </si>
  <si>
    <t>Name of Facility</t>
  </si>
  <si>
    <t>Level of Assessment</t>
  </si>
  <si>
    <t xml:space="preserve">Grading </t>
  </si>
  <si>
    <t xml:space="preserve">Improvement </t>
  </si>
  <si>
    <t xml:space="preserve">Thematic Scores </t>
  </si>
  <si>
    <t>B. Sanitation &amp; Hygiene</t>
  </si>
  <si>
    <t xml:space="preserve">E. Support Services </t>
  </si>
  <si>
    <t>Remarks</t>
  </si>
  <si>
    <t xml:space="preserve">  </t>
  </si>
  <si>
    <t>Disposal of General Waste</t>
  </si>
  <si>
    <t>There is a mechanism of removal of general waste from the facility and its disposal.</t>
  </si>
  <si>
    <t>Check for washbasin with functional tap, soap and running water at all points of use</t>
  </si>
  <si>
    <t>Staff is aware of how to manage spills</t>
  </si>
  <si>
    <t>Facility reports all notifiable diseases and events</t>
  </si>
  <si>
    <t>Check availability of  Fans/ air conditioning/ Heating/ exhaust/ Ventilators as per environment condition and requirement</t>
  </si>
  <si>
    <t>Outreach Services</t>
  </si>
  <si>
    <t>There is a regular monitoring of hygiene of staff</t>
  </si>
  <si>
    <t>Check about personal hygiene and clean dress of staff</t>
  </si>
  <si>
    <t xml:space="preserve">Check the availability of mops, brooms, collection buckets etc. as per requirement. </t>
  </si>
  <si>
    <t>Check for the validity of authorization certificate</t>
  </si>
  <si>
    <t>SI/RR/OB</t>
  </si>
  <si>
    <t xml:space="preserve">A. PHC Upkeep </t>
  </si>
  <si>
    <t>RR/OB/SI</t>
  </si>
  <si>
    <t>Check the records and ask staff</t>
  </si>
  <si>
    <t>RR/ SI</t>
  </si>
  <si>
    <t>Periodic Monitoring of Housekeeping activities</t>
  </si>
  <si>
    <t>Check with the staff process about of High Level disinfection using Boiling for 20 minutes with lid on, soaking in 2% Glutaraldehyde/Chlorine solution for 20 minutes.</t>
  </si>
  <si>
    <t>Immunization and medical check-up of Service Providers</t>
  </si>
  <si>
    <t>Check facility has list of all notifiable disease needs immediate/periodic reporting to higher authority.
Check records that notifiable disease have been reported in program such as IDSP and AEFI Surveillance.</t>
  </si>
  <si>
    <t>Laundry Services &amp; Linen Management</t>
  </si>
  <si>
    <t>Medicines are arranged systematically</t>
  </si>
  <si>
    <t>Cold storage equipment's are clean and managed properly</t>
  </si>
  <si>
    <t>Use of Standard Methods for Cleaning</t>
  </si>
  <si>
    <t>Corridors are cleaned at least once in the day with wet mop</t>
  </si>
  <si>
    <t>Check the toilets randomly for any visible dirt, grease, stains, water accumulation in toilets
Check for any foul smell in the Toilets</t>
  </si>
  <si>
    <t>Availability of Detergent Disinfectant solution / Hospital Grade Phenyl for Cleaning purpose</t>
  </si>
  <si>
    <t>Availability of Bins and plastic bags for segregation of waste at point of use</t>
  </si>
  <si>
    <t>Check Display of Hand washing Instructions
Ask facility staff to demonstrate 6 steps of normal hand wash and 5 moments of hand washing</t>
  </si>
  <si>
    <t>Staff is adheres to hand washing protocol</t>
  </si>
  <si>
    <t>Decontamination of instruments and Surfaces like examination table, dressing tables etc.</t>
  </si>
  <si>
    <t>Check whether instruments are decontaminated with 0.5% chlorine solution for 10 minutes.  Check instruments are cleaned thoroughly with water and soap before sterilization
Ask staff  when and how they clean the surfaces either by chlorine solution or Disinfectant like carbolic acid</t>
  </si>
  <si>
    <t>Available linens are clean</t>
  </si>
  <si>
    <t>Arrangements for washing linens</t>
  </si>
  <si>
    <t>Water is available on 24x7 basis at all points of usage</t>
  </si>
  <si>
    <t>IEC regarding importance of Hygiene practices are displayed</t>
  </si>
  <si>
    <t>Check IEC regarding hand washing, water sanitation, use of toilets are displayed in local language</t>
  </si>
  <si>
    <t>Staff is aware about Standard Precautions</t>
  </si>
  <si>
    <t xml:space="preserve">Infectious patients are  separated from other patients </t>
  </si>
  <si>
    <t>C. Waste Management</t>
  </si>
  <si>
    <t>D. Infection Control</t>
  </si>
  <si>
    <t xml:space="preserve">F. Hygiene Promotion </t>
  </si>
  <si>
    <t>Check if the facility has rain-water harvesting system</t>
  </si>
  <si>
    <t>Check for its functionality and storage system</t>
  </si>
  <si>
    <t>The Staff periodically sorts useful and unnecessary articles at work station</t>
  </si>
  <si>
    <t>The Staff arranges the useful articles, records in systematic manner and label them</t>
  </si>
  <si>
    <t>Disinfection of Broken / Discarded Glassware is done as per recommended procedure</t>
  </si>
  <si>
    <t xml:space="preserve">Facility manages recyclable waste as per approved procedure </t>
  </si>
  <si>
    <t>Innovations in managing general waste</t>
  </si>
  <si>
    <t>OB/SI/RR</t>
  </si>
  <si>
    <t>One set of appropriate size bins at each point of generation for Biomedical and General waste.
Check all the bins are provided with chlorine free plastic bags. Ask staff about adequacy of supply.</t>
  </si>
  <si>
    <t xml:space="preserve">Cross-ventilation </t>
  </si>
  <si>
    <t>Preventive measures for air borne infections has been taken</t>
  </si>
  <si>
    <t>Check for records of linkage with CWTF operator or has functional deep burial pits within the facility.</t>
  </si>
  <si>
    <t>Sharp Waste is stored in Puncture proof containers</t>
  </si>
  <si>
    <t>Look for efforts of the health facility in managing General Waste, such as Recycling of paper waste, vermicomposting, waste to energy initiative, etc.</t>
  </si>
  <si>
    <t>Ask the staff about the procedure of making chlorine solution and its frequency</t>
  </si>
  <si>
    <t>Ask staff about Standard precautions and how they adhere to it.</t>
  </si>
  <si>
    <t>Check linen such as table cloth, bedsheets, curtains etc. are clean and spotless</t>
  </si>
  <si>
    <t>Check facility has in-house or outsourced arrangements for washing linens at least once in a week.</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</si>
  <si>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 and would meet the norms.</t>
  </si>
  <si>
    <t>IEC regarding Swachhta Abhiyan is displayed within the facilities’ premises</t>
  </si>
  <si>
    <t>Ask patients about their roles &amp; responsibilities with regards to cleanliness. Patient’s responsibilities should be prominently displayed</t>
  </si>
  <si>
    <t>Check staff are trained at the time of induction and at least once in every year</t>
  </si>
  <si>
    <t>G1</t>
  </si>
  <si>
    <t>Promotion of Swachhata &amp; Coordination with Local bodies</t>
  </si>
  <si>
    <t>G1.1</t>
  </si>
  <si>
    <t>G1.2</t>
  </si>
  <si>
    <t>Implementation of IEC activities related to ' Swachh Bharat Abhiyan'</t>
  </si>
  <si>
    <t>OB/RR/SI</t>
  </si>
  <si>
    <t>G1.3</t>
  </si>
  <si>
    <t>G1.4</t>
  </si>
  <si>
    <t>G1.5</t>
  </si>
  <si>
    <t>The Facility coordinates with other departments for improving Swachhata</t>
  </si>
  <si>
    <t>G2</t>
  </si>
  <si>
    <t xml:space="preserve">Cleanliness of approach road and surrounding area </t>
  </si>
  <si>
    <t>G2.1</t>
  </si>
  <si>
    <t>Area around the facility is clean, neat &amp; tidy</t>
  </si>
  <si>
    <t>Check for any litter/garbage/refuse and water logging in the surrounding area of the facility.</t>
  </si>
  <si>
    <t>G2.2</t>
  </si>
  <si>
    <t>On the way signages are available</t>
  </si>
  <si>
    <t>Check for directional signage with name of the facility on the approach road.</t>
  </si>
  <si>
    <t>G2.3</t>
  </si>
  <si>
    <t>G2.4</t>
  </si>
  <si>
    <t xml:space="preserve">All drain and sewer are covered. </t>
  </si>
  <si>
    <t>G2.5</t>
  </si>
  <si>
    <t>Functional street lights are available along the approach road</t>
  </si>
  <si>
    <t>G3</t>
  </si>
  <si>
    <t>Aesthetics and amenities of Surrounding area</t>
  </si>
  <si>
    <t>G3.1</t>
  </si>
  <si>
    <t>Parks and green areas of surrounding area are well maintained</t>
  </si>
  <si>
    <t>Check that there no wild vegetation &amp; growth in the surroundings. Shrubs and trees are well maintained.  Dry leaves and green waste are removed regularly.</t>
  </si>
  <si>
    <t>G3.2</t>
  </si>
  <si>
    <t>No unwanted/broken/ torn / loose hanging posters/ billboards.</t>
  </si>
  <si>
    <t>G3.3</t>
  </si>
  <si>
    <t>No loose hanging wires in and around the bill boards, electrical poles, etc.</t>
  </si>
  <si>
    <t>Check for any loose hanging wires.</t>
  </si>
  <si>
    <t>G3.4</t>
  </si>
  <si>
    <t>Availability of public toilets in surrounding area</t>
  </si>
  <si>
    <t>Check for separate toilets for male and female and they are conveniently located and clean.</t>
  </si>
  <si>
    <t>G3.5</t>
  </si>
  <si>
    <t>Availability of adequate parking stand in surrounding area</t>
  </si>
  <si>
    <t>Check for parking stand for auto/ rickshaw/taxi etc., and they are not parked haphazardly.</t>
  </si>
  <si>
    <t>G4</t>
  </si>
  <si>
    <t>Maintenance of surrounding area and Waste Management</t>
  </si>
  <si>
    <t>G4.1</t>
  </si>
  <si>
    <t>Availability of bins for General recyclable and biodegradable wastes</t>
  </si>
  <si>
    <t>G4.2</t>
  </si>
  <si>
    <t>Availability of garbage storage area</t>
  </si>
  <si>
    <t>Garbage storage area is away from residential/commercial areas and is covered/fenced. It is not causing public nuisance.</t>
  </si>
  <si>
    <t>G4.3</t>
  </si>
  <si>
    <t>Innovations in managing waste</t>
  </si>
  <si>
    <t>Check, if certain innovative practices have been introduced for managing general waste e.g. Vermicomposting, Re-cycling of papers, Waste to energy, Compost Activators, etc.</t>
  </si>
  <si>
    <t>G4.4</t>
  </si>
  <si>
    <t>Surrounding areas are well maintained</t>
  </si>
  <si>
    <t>Check that there is no over grown shrubs, weeds, grass, potholes, bumps etc. in surrounding areas</t>
  </si>
  <si>
    <t>G4.5</t>
  </si>
  <si>
    <t>APS</t>
  </si>
  <si>
    <t>Ask staff about the segregation protocol (Red bag for re-cyclable, Glassware into puncture proof and leak proof boxes and container with blue marking, etc.)</t>
  </si>
  <si>
    <t>Checklist for Assessment of Health &amp; Wellness Center</t>
  </si>
  <si>
    <t>Centre/Sub Centre level Health and Wellness Centre Upkeep</t>
  </si>
  <si>
    <t xml:space="preserve">Observe for the presence of stray animals such as dogs, cats, cattle, pigs, etc. within the premises. Also discuss with the facility staff.
Also look at the breach, if any, in the boundary wall and presence of secured gate.
</t>
  </si>
  <si>
    <t>Check for the evidence at the facility ( Presence of Pests ,Record of Purchase/availability of Pesticides and availability of the rat trap) and interview the staff.</t>
  </si>
  <si>
    <t>Landscaping, Gardening &amp; Yoga</t>
  </si>
  <si>
    <t>Surrounding area/ Open spaces are well maintained</t>
  </si>
  <si>
    <t>Check that wild vegetation does not exist. Shrubs and Trees are well maintained. Over grown branches of plants/ tree have been trimmed regularly.                                                Dry leaves and green waste are removed.</t>
  </si>
  <si>
    <t>Check for adequate space and cleanliness.</t>
  </si>
  <si>
    <t xml:space="preserve">Provision of Yoga room </t>
  </si>
  <si>
    <t>Approach walkway from gate to the facility is even and clean</t>
  </si>
  <si>
    <t>Check that walkway is even and non-slippery and well maintained</t>
  </si>
  <si>
    <t xml:space="preserve"> Hospital/Facility –Appearance</t>
  </si>
  <si>
    <t xml:space="preserve">Walls are well-plastered ,painted and name of the facility is displayed </t>
  </si>
  <si>
    <t xml:space="preserve">Check that wall plaster is not chipped-off and the building is painted with yellow color wall &amp; Brown color windows.
The paint has not faded away. 
Name of the Centre is prominently displayed.
</t>
  </si>
  <si>
    <t>Branding of Health &amp; Wellness Centre has been under taken as per current guideline.</t>
  </si>
  <si>
    <t xml:space="preserve">Check for:-
1- Outer surface of the building is yellow with specified shade.
2- Windows &amp; their frame in the brown specified shade.
3- Six illustrations drawn on the façade.
4- Logo of NHM and Ayushman Bharat.
</t>
  </si>
  <si>
    <t>Facility Infrastructure is well maintained</t>
  </si>
  <si>
    <t>No major cracks, seepage, chipped plaster &amp; floors in the  Centre .Periodic Maintenance is done.</t>
  </si>
  <si>
    <t xml:space="preserve"> Centre  has intact boundary wall/Fencing and functional gates at entry  </t>
  </si>
  <si>
    <t xml:space="preserve">Check that there is a proper boundary wall/fencing of adequate height without any breach. </t>
  </si>
  <si>
    <t>Adequate illumination in inside and outside of the Centre</t>
  </si>
  <si>
    <t xml:space="preserve">Check  for Adequate lighting arrangements through natural light or electric bulbs(CFL/LED) inside Centre .
Check that  Centre  front, entry gate and access road are well illuminated.
</t>
  </si>
  <si>
    <t>Check thatCentre uses energy efficient bulb like CFL or LED for lighting purpose within the Centre  Premises</t>
  </si>
  <si>
    <t>Check, if Window panes are intact, and provided with Grill/ Wire Meshwork. Doors are intact and painted /varnished.</t>
  </si>
  <si>
    <t>furniture and fixtures are in good condition.</t>
  </si>
  <si>
    <t xml:space="preserve">Check that Examination table, foot Step,  Table, Chair, stool, etc. are not rusted and are painted. Mattresses are clean and not torn
Almirah, Fan , Tube lights etc. are well maintained( As applicable)
</t>
  </si>
  <si>
    <t>No junk material within  centre premises</t>
  </si>
  <si>
    <t>Check if unused/ condemned articles, and outdated records are kept in the haphazard manner.</t>
  </si>
  <si>
    <t>Centre  has system for removing junk materials</t>
  </si>
  <si>
    <t>Check for any system of removing junk from Centre  with support from PHC</t>
  </si>
  <si>
    <t xml:space="preserve">Water supply system is maintained in the Centre </t>
  </si>
  <si>
    <t xml:space="preserve">Check for leaking taps, pipes, over-flowing tanks and dysfunctional cisterns.
Over-head tank is covered.
</t>
  </si>
  <si>
    <t xml:space="preserve">Ask the Staff, how frequently they sort and remove unnecessary articles from their work place..
Check for presence of unnecessary articles.
</t>
  </si>
  <si>
    <t xml:space="preserve">Check if drugs, instruments, records are not lying in haphazard manner and kept near to point of use in systematic manner. The place has been demarcated for keeping different articles
Check that drugs, instruments, records, etc. are labelled for facilitating easy identification.
</t>
  </si>
  <si>
    <t>Cleanliness of Circulation Area (Corridors, Patient Waiting area)</t>
  </si>
  <si>
    <t>No dirt,grease,stains, cobwebs, bird nest, dust, vegetation on walls and roof in the  circulation area</t>
  </si>
  <si>
    <t xml:space="preserve">Check that floors and walls of Corridors, Waiting area etc for any visible or tangible dirt, grease, stains, etc.
Check that roof, walls, corners of Corridors, Waiting area for any Cobweb, Bird Nest, etc.
</t>
  </si>
  <si>
    <t>Cleanliness of Clinic room</t>
  </si>
  <si>
    <t>No dirt,grease,stains, cobwebs, bird nest, dust, vegetation on walls and roof in the Clinic room</t>
  </si>
  <si>
    <t xml:space="preserve">Check floors and walls of the clinic room for any visible or tangible dirt, grease, stains, etc.
Check that roof, walls, corners of clinic for any Cobweb, Bird Nest, vegetation, etc.
</t>
  </si>
  <si>
    <t>Clinic room is cleaned at least once in a day with wet mop</t>
  </si>
  <si>
    <t xml:space="preserve">Ask staff about frequency of cleaning in a day. </t>
  </si>
  <si>
    <t>Cleanliness of Procedure Areas(Laboratory / Diagnostic)</t>
  </si>
  <si>
    <t>No dirt,grease,stains, cobwebs, bird nest, dust, vegetation on walls and roof in the procedure area</t>
  </si>
  <si>
    <t>Procedure area are cleaned at least once in a day and as required</t>
  </si>
  <si>
    <t>Cleanliness of Storage Space</t>
  </si>
  <si>
    <t>No dirt, grease, stains, cobwebs, bird nest, dust, vegetation on walls and roof in the storage space.</t>
  </si>
  <si>
    <t xml:space="preserve">Check that floors and walls of storage for any visible or tangible dirt, grease, stains, etc.
Check roof, walls, corners of these area for any cobweb, bird nest, vegetation, etc.
</t>
  </si>
  <si>
    <t>Storage space are cleaned at least once in the day with wet mop</t>
  </si>
  <si>
    <t>Ask staff about frequency of cleaning in a day</t>
  </si>
  <si>
    <t>Cleanliness of Roof top</t>
  </si>
  <si>
    <t xml:space="preserve">Ask staff about frequency of cleaning in a day
</t>
  </si>
  <si>
    <t>No dirt, cobwebs, bird nest, junk articles on roof top</t>
  </si>
  <si>
    <t>Ask the staff about frequency of cleaning in a day.</t>
  </si>
  <si>
    <t xml:space="preserve">Check roof top of the Centre for any dirt, Cobweb, Bird Nest, etc.
Check for any junk articles on roof top
</t>
  </si>
  <si>
    <t>Roof top are cleaned at least once in the month</t>
  </si>
  <si>
    <t xml:space="preserve">Ask staff about frequency of cleaning </t>
  </si>
  <si>
    <t>Separate male &amp; female toilets have running water and functional cistern</t>
  </si>
  <si>
    <t xml:space="preserve">Check availability of separate male and female toilets
Ask staff to operate cistern and water taps
</t>
  </si>
  <si>
    <t xml:space="preserve">Check for good quality cleaning solution preferably a ISI mark. Composition and concentration of solution is written on label. 
Check with staff if they are getting adequate supply. Verify the consumption records.
Check, if the cleaning staff is aware of correct concentration and dilution method for preparing cleaning solution.
</t>
  </si>
  <si>
    <t>Use of Two bucket system for cleaning</t>
  </si>
  <si>
    <t>Check if cleaning staff uses two bucket system for cleaning. One bucket for Cleaning solution, second for wringing the mop. Ask the cleaning staff about the process, Disinfection and washing of mops after every cleaning cycle</t>
  </si>
  <si>
    <t>Ask cleaning staff to demonstrate the how they apply mop on floors. It should be in one direction without returning to the starting point. 
The mop should move from inner area to outer area of the room. 
.</t>
  </si>
  <si>
    <t>Monitoring of cleanliness by Mid Level health provider (MLHP) on daily basis</t>
  </si>
  <si>
    <t>Ask Mid Level health provider (MLHP)  about monitoring mechanism of cleanliness. Check for records</t>
  </si>
  <si>
    <t>Periodic Monitoring is done by Block Nodal office at least once in a month.</t>
  </si>
  <si>
    <t>Availability of drainage and sewage system</t>
  </si>
  <si>
    <t>Centre has a functional septic tank and soak pit within the premises.</t>
  </si>
  <si>
    <t>Observe that the drains are not overflowing or blocked and they are covered.</t>
  </si>
  <si>
    <t xml:space="preserve">General &amp; Biomedical Waste are not mixed together.        
Display of work instructions for segregation and handling of Biomedical waste                                                                                                                                
                                                                                                                            </t>
  </si>
  <si>
    <t xml:space="preserve"> Centre waste is collected and transported in safe manner</t>
  </si>
  <si>
    <t>The waste is transported in closed bag</t>
  </si>
  <si>
    <t>Check availability of bag for transportation of waste.</t>
  </si>
  <si>
    <t xml:space="preserve">Check if such waste is either pre-treated with 1% to 2% Sodium Hypochlorite (having 30% residual chlorine) for 20 minutes </t>
  </si>
  <si>
    <t>Check availability of Puncture &amp; leak proof container (White Translucent) at point of use for storing needles, syringes with fixed needles, needles etc.</t>
  </si>
  <si>
    <t>BMW should not be stored more than recommended time</t>
  </si>
  <si>
    <t>Check if facility has functional Deep burial and sharp pit, they should dispose BMW on daily basis/ Facility having linkage with CTF should not store BMW more than 48 hours</t>
  </si>
  <si>
    <t>Facility for storage of BMW</t>
  </si>
  <si>
    <t xml:space="preserve">Facility with deep burial and sharp pit not required any storage facility/ Facility with linkage to CTF requires an isolated place with separate bins for storage of BMW </t>
  </si>
  <si>
    <t>Centre has adequate facility for disposal of Biomedical waste</t>
  </si>
  <si>
    <t xml:space="preserve">Check management of IV Bottles (Plastic), Syringes, etc.
(shredding/mutilation or a combination of sterilization and shredding and handed over to registered vendor are ensured after linkage with block PHC/CHC).
</t>
  </si>
  <si>
    <t>Staff is aware of Mercury Spill management</t>
  </si>
  <si>
    <t>Ask staff what he/she would do in case of Mercury spill. (If facility is mercury free, give full compliance)</t>
  </si>
  <si>
    <t>Availability of Mercury Spill Management Kit</t>
  </si>
  <si>
    <t>Check availability of Mercury Spill Management Kit.(If facility is mercury free, give full compliance)</t>
  </si>
  <si>
    <t>Facility has provision of liquid waste management</t>
  </si>
  <si>
    <t>Check for onsite provision of liquid waste disinfection set-up</t>
  </si>
  <si>
    <t>Liquid waste is made safe before mixing with other waste water</t>
  </si>
  <si>
    <t>Check for the procedure - staff interview and direct observation</t>
  </si>
  <si>
    <t>Centre has a valid authorization for Bio Medical waste Management from the prescribed authority</t>
  </si>
  <si>
    <t xml:space="preserve">Check following records -
a. Annual report submission
b. Yearly Health Check-up record of all handlers
c. BMW training records of all staff (once in year training)
d. Immunisation records
</t>
  </si>
  <si>
    <t>Use of Masks, gloves and aprons</t>
  </si>
  <si>
    <t>Check, if staff uses mask, gloves, aprons as applicable</t>
  </si>
  <si>
    <t>Reprocessing of reusable instruments and equipment</t>
  </si>
  <si>
    <t>Adherence to Protocols for items that come in contact with intact skin</t>
  </si>
  <si>
    <t>Check reusable instruments like thermometer, Stethoscope etc. are free from visible contamination and they are washed with soap and water before use.</t>
  </si>
  <si>
    <t>Monitoring of infection control practices</t>
  </si>
  <si>
    <t>Check if the Centre has a system to monitor infection control practices by Mid-level Health provider (MLHP) ,Village Health Sanitation and Nutrition Committee at least in a month.</t>
  </si>
  <si>
    <t>Check record of staff, immunized against Hepatitis B and at least once a year medical check-up done.</t>
  </si>
  <si>
    <t>Surveillance Activity</t>
  </si>
  <si>
    <t>Surveillance activity at the centre</t>
  </si>
  <si>
    <t xml:space="preserve">Check for surveillance about any abnormal increase in cases of diarrhea /dysentery, fever with rigors,
fever with rash, fever with jaundice or fever with unconsciousness and early reporting to concerned
PHC as per IDSP guidelines. 
</t>
  </si>
  <si>
    <t xml:space="preserve">Check location of the Centre , it should be away from Garbage dump
 Cattle shed, Stagnant pool, Pollution from industry
</t>
  </si>
  <si>
    <t>The Centre have capacity to store 48 hours water requirement Water tank is cleaned at six monthly interval and records are maintained.</t>
  </si>
  <si>
    <t>Storage Space</t>
  </si>
  <si>
    <t xml:space="preserve">Check all the shelves/racks containing medicines  are labelled in  Storage  and drug store.
Heavy items are stored at lower shelves/racks
Fragile items are not stored at the edges of the shelves
Drugs and consumables are stored away from water and sources of  heat, direct sunlight etc.
Drugs are not stored at floor and adjacent to wall
</t>
  </si>
  <si>
    <t xml:space="preserve">Check refrigerators / Ice packs are clean
Check if there is a practice of regular cleaning.
Cold box are not been used for purpose other than storing drugs and vaccines.
</t>
  </si>
  <si>
    <t>Housekeeping services</t>
  </si>
  <si>
    <t>Routine Cleaning of the facility at least once in a day</t>
  </si>
  <si>
    <t>Cleaning includes dry and wet mopping</t>
  </si>
  <si>
    <t>Thorough Cleaning of the facility fortnightly</t>
  </si>
  <si>
    <t>Thorough cleaning with warm water and soap/detergent</t>
  </si>
  <si>
    <t>Biomedical waste generated during outreach session are transported to the  centre on the same day</t>
  </si>
  <si>
    <t>Reporting PHC monitor cleanliness and hygiene of outreach sessions and the center</t>
  </si>
  <si>
    <t>Check records that reporting PHC staff/In charge has checked cleanliness and hygiene of the centre and its outreach session at least monthly basis.</t>
  </si>
  <si>
    <t>Patient rights and responsibility are displayed</t>
  </si>
  <si>
    <t>Check for IEC regarding the role and responsibility</t>
  </si>
  <si>
    <t>Staff worked as a team to improve sanitation and hygiene of the facility</t>
  </si>
  <si>
    <t>Ask staff about sanitation and hygiene</t>
  </si>
  <si>
    <t>Ask different members about their roles and responsibilities to make facility clean</t>
  </si>
  <si>
    <t>Ask staff and look for any record</t>
  </si>
  <si>
    <t>Centre  has dress code policy for all cadre of staff</t>
  </si>
  <si>
    <t xml:space="preserve">Mid-Level Healthcare Provider and other health workers are in dress code.
Check for I card and name plates
</t>
  </si>
  <si>
    <t>Facility is situated in ODF area</t>
  </si>
  <si>
    <r>
      <t>Centre</t>
    </r>
    <r>
      <rPr>
        <b/>
        <sz val="11"/>
        <color rgb="FF000000"/>
        <rFont val="Calibri"/>
        <family val="2"/>
      </rPr>
      <t xml:space="preserve"> </t>
    </r>
    <r>
      <rPr>
        <sz val="11"/>
        <color rgb="FF000000"/>
        <rFont val="Calibri"/>
        <family val="2"/>
      </rPr>
      <t>is located in ODF village</t>
    </r>
  </si>
  <si>
    <t>Local community actively participates in VISHWAS campaign</t>
  </si>
  <si>
    <t>Check for activities carried out under the leadership of VHSNCs for improving water, sanitation and hygiene situation during VISHWAS campaign.</t>
  </si>
  <si>
    <t xml:space="preserve">Check for any pamphlets/Posters/wall writing-promoting use of toilets, hand washing, safe drinking water and tree plantation etc. </t>
  </si>
  <si>
    <t>The Facility coordinates with local Gram Panchayat and NGOs for improving the sanitation and hygiene</t>
  </si>
  <si>
    <t xml:space="preserve">Look for evidence of collective action for improving water, sanitation and hygiene. </t>
  </si>
  <si>
    <t>Look for evidence of coordination with departments such as Education (school programs on hygiene promotions), Water and Sanitation (making area ODF), PWD (Repair &amp; Maintenance), Forest Department (Plantation Drive) etc. which contributes strengthening towards of hygiene &amp; sanitation</t>
  </si>
  <si>
    <t>Approach road is clean and even</t>
  </si>
  <si>
    <t>Check that approach road are clean and even</t>
  </si>
  <si>
    <t>Check for overflowing drains surrounding the facility.</t>
  </si>
  <si>
    <t xml:space="preserve">Check for street lights and their functionality. </t>
  </si>
  <si>
    <t>Check that facility  surrounding are not studded with irrelevant and out dated posters, slogans, wall writings, graffiti, etc.</t>
  </si>
  <si>
    <t>Check availability adequate number of bins for Biodegradable and recyclable general waste in the nearby area.</t>
  </si>
  <si>
    <t>Regular repairs and maintained of roads</t>
  </si>
  <si>
    <t>Check current condition of the road</t>
  </si>
  <si>
    <t>Check patients with respiratory infectious cases are separated from general patients in clinic room.</t>
  </si>
  <si>
    <t>G</t>
  </si>
  <si>
    <t xml:space="preserve">                                           Kayakalp Clean Hospital Awards                     2019</t>
  </si>
  <si>
    <t>G. Beyond Hospital Boundary</t>
  </si>
  <si>
    <t>Beyond Hospital Boundary</t>
  </si>
  <si>
    <t>Segregation of BMW is done as per BMW management rule,2016  &amp; amendment</t>
  </si>
  <si>
    <t>Centre maintains records, as required under the Biomedical Waste Rules 2016 and Amendment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</si>
</sst>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3" x14ac:knownFonts="1">
    <font>
      <sz val="11"/>
      <color theme="1"/>
      <name val="Calibri"/>
      <family val="2"/>
      <scheme val="minor"/>
    </font>
    <font>
      <sz val="11"/>
      <color theme="1"/>
      <name val="Arial"/>
      <family val="2"/>
    </font>
    <font>
      <b/>
      <sz val="11"/>
      <color theme="1"/>
      <name val="Calibri"/>
      <family val="2"/>
      <scheme val="minor"/>
    </font>
    <font>
      <b/>
      <sz val="22"/>
      <color theme="1"/>
      <name val="Calibri"/>
      <family val="2"/>
      <scheme val="minor"/>
    </font>
    <font>
      <sz val="8"/>
      <name val="Calibri"/>
      <family val="2"/>
      <scheme val="minor"/>
    </font>
    <font>
      <sz val="20"/>
      <color theme="1"/>
      <name val="Calibri"/>
      <family val="2"/>
      <scheme val="minor"/>
    </font>
    <font>
      <b/>
      <sz val="16"/>
      <color theme="0"/>
      <name val="Calibri"/>
      <family val="2"/>
      <scheme val="minor"/>
    </font>
    <font>
      <sz val="11"/>
      <name val="Calibri"/>
      <family val="2"/>
      <scheme val="minor"/>
    </font>
    <font>
      <sz val="28"/>
      <color theme="1"/>
      <name val="Arial"/>
      <family val="2"/>
    </font>
    <font>
      <b/>
      <sz val="11"/>
      <color rgb="FF000000"/>
      <name val="Cambria"/>
      <family val="1"/>
      <scheme val="major"/>
    </font>
    <font>
      <b/>
      <sz val="11"/>
      <color theme="1"/>
      <name val="Cambria"/>
      <family val="1"/>
      <scheme val="major"/>
    </font>
    <font>
      <sz val="11"/>
      <color theme="1"/>
      <name val="Cambria"/>
      <family val="1"/>
      <scheme val="major"/>
    </font>
    <font>
      <b/>
      <sz val="14"/>
      <color theme="1"/>
      <name val="Calibri"/>
      <family val="2"/>
      <scheme val="minor"/>
    </font>
    <font>
      <b/>
      <sz val="18"/>
      <color theme="0"/>
      <name val="Calibri"/>
      <family val="2"/>
      <scheme val="minor"/>
    </font>
    <font>
      <b/>
      <sz val="16"/>
      <color theme="1"/>
      <name val="Calibri"/>
      <family val="2"/>
      <scheme val="minor"/>
    </font>
    <font>
      <sz val="8"/>
      <color theme="2"/>
      <name val="Calibri"/>
      <family val="2"/>
      <scheme val="minor"/>
    </font>
    <font>
      <sz val="8"/>
      <color theme="0" tint="-4.9989318521683403E-2"/>
      <name val="Arial"/>
      <family val="2"/>
    </font>
    <font>
      <sz val="7"/>
      <color theme="0" tint="-4.9989318521683403E-2"/>
      <name val="Arial"/>
      <family val="2"/>
    </font>
    <font>
      <b/>
      <sz val="12.5"/>
      <color theme="0"/>
      <name val="Calibri"/>
      <family val="2"/>
      <scheme val="minor"/>
    </font>
    <font>
      <sz val="11"/>
      <color theme="1"/>
      <name val="Calibri"/>
      <family val="2"/>
    </font>
    <font>
      <sz val="11"/>
      <color rgb="FF000000"/>
      <name val="Calibri"/>
      <family val="2"/>
    </font>
    <font>
      <b/>
      <sz val="11"/>
      <color rgb="FF000000"/>
      <name val="Calibri"/>
      <family val="2"/>
    </font>
    <font>
      <b/>
      <sz val="14"/>
      <color rgb="FF000000"/>
      <name val="Cambria"/>
      <family val="1"/>
      <scheme val="maj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gradientFill degree="45">
        <stop position="0">
          <color theme="0"/>
        </stop>
        <stop position="0.5">
          <color rgb="FFFFC000"/>
        </stop>
        <stop position="1">
          <color theme="0"/>
        </stop>
      </gradientFill>
    </fill>
    <fill>
      <patternFill patternType="solid">
        <fgColor theme="3" tint="0.79998168889431442"/>
        <bgColor indexed="64"/>
      </patternFill>
    </fill>
    <fill>
      <patternFill patternType="solid">
        <fgColor rgb="FFFFC000"/>
        <bgColor indexed="64"/>
      </patternFill>
    </fill>
    <fill>
      <patternFill patternType="solid">
        <fgColor theme="1"/>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9"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thin">
        <color auto="1"/>
      </right>
      <top/>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142">
    <xf numFmtId="0" fontId="0" fillId="0" borderId="0" xfId="0"/>
    <xf numFmtId="0" fontId="1" fillId="0" borderId="0" xfId="0" applyFont="1" applyBorder="1"/>
    <xf numFmtId="0" fontId="1" fillId="0" borderId="0" xfId="0" applyFont="1" applyFill="1" applyBorder="1" applyAlignment="1">
      <alignment horizontal="left" wrapText="1" indent="1"/>
    </xf>
    <xf numFmtId="0" fontId="1" fillId="0" borderId="0" xfId="0" applyFont="1" applyFill="1" applyBorder="1"/>
    <xf numFmtId="0" fontId="1" fillId="0" borderId="0" xfId="0" applyFont="1" applyFill="1" applyBorder="1" applyAlignment="1">
      <alignment wrapText="1"/>
    </xf>
    <xf numFmtId="0" fontId="1" fillId="0" borderId="0" xfId="0" applyFont="1" applyBorder="1" applyProtection="1"/>
    <xf numFmtId="0" fontId="1" fillId="3" borderId="0" xfId="0" applyFont="1" applyFill="1" applyBorder="1"/>
    <xf numFmtId="0" fontId="2" fillId="6" borderId="1" xfId="0" applyFont="1" applyFill="1" applyBorder="1" applyAlignment="1" applyProtection="1">
      <alignment horizontal="left" vertical="top" wrapText="1"/>
    </xf>
    <xf numFmtId="0" fontId="2" fillId="6" borderId="1" xfId="0" applyFont="1" applyFill="1" applyBorder="1" applyAlignment="1" applyProtection="1">
      <alignment horizontal="left" vertical="top" wrapText="1"/>
      <protection locked="0"/>
    </xf>
    <xf numFmtId="0" fontId="0" fillId="0" borderId="17" xfId="0" applyFont="1" applyBorder="1" applyAlignment="1">
      <alignment horizontal="left" vertical="top" wrapText="1"/>
    </xf>
    <xf numFmtId="0" fontId="2" fillId="6" borderId="18" xfId="0" applyFont="1" applyFill="1" applyBorder="1" applyAlignment="1">
      <alignment horizontal="left" vertical="top" wrapText="1"/>
    </xf>
    <xf numFmtId="0" fontId="2" fillId="6" borderId="19" xfId="0" applyFont="1" applyFill="1" applyBorder="1" applyAlignment="1">
      <alignment horizontal="left" vertical="top" wrapText="1"/>
    </xf>
    <xf numFmtId="0" fontId="2" fillId="6" borderId="17"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19" xfId="0" applyFont="1" applyFill="1" applyBorder="1" applyAlignment="1">
      <alignment horizontal="left" vertical="top" wrapText="1"/>
    </xf>
    <xf numFmtId="0" fontId="0" fillId="0" borderId="1" xfId="0" applyFont="1" applyBorder="1" applyAlignment="1">
      <alignment horizontal="left" vertical="top" wrapText="1"/>
    </xf>
    <xf numFmtId="0" fontId="2" fillId="6"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3" borderId="1" xfId="0" applyFont="1" applyFill="1" applyBorder="1" applyAlignment="1" applyProtection="1">
      <alignment horizontal="left" vertical="top" wrapText="1"/>
      <protection locked="0"/>
    </xf>
    <xf numFmtId="0" fontId="10" fillId="7" borderId="1" xfId="0" applyFont="1" applyFill="1" applyBorder="1" applyAlignment="1" applyProtection="1">
      <alignment horizontal="left" vertical="top" wrapText="1"/>
    </xf>
    <xf numFmtId="0" fontId="11" fillId="0" borderId="1" xfId="0" applyFont="1" applyBorder="1" applyAlignment="1" applyProtection="1">
      <alignment horizontal="left" vertical="top"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6" fillId="3" borderId="0" xfId="0" applyFont="1" applyFill="1" applyBorder="1" applyAlignment="1">
      <alignment horizontal="right"/>
    </xf>
    <xf numFmtId="0" fontId="8" fillId="3" borderId="0" xfId="0" applyFont="1" applyFill="1" applyBorder="1"/>
    <xf numFmtId="0" fontId="0" fillId="3" borderId="4" xfId="0" applyFill="1" applyBorder="1" applyAlignment="1"/>
    <xf numFmtId="0" fontId="0" fillId="3" borderId="4" xfId="0" applyFill="1" applyBorder="1"/>
    <xf numFmtId="0" fontId="0" fillId="3" borderId="0" xfId="0" applyFill="1" applyBorder="1"/>
    <xf numFmtId="0" fontId="5" fillId="3" borderId="0" xfId="0" applyFont="1" applyFill="1" applyBorder="1" applyAlignment="1">
      <alignment horizontal="center" vertical="center"/>
    </xf>
    <xf numFmtId="0" fontId="0" fillId="3" borderId="0" xfId="0" applyFill="1" applyBorder="1" applyAlignment="1">
      <alignment horizontal="center"/>
    </xf>
    <xf numFmtId="0" fontId="17" fillId="3" borderId="0" xfId="0" applyFont="1" applyFill="1" applyBorder="1" applyAlignment="1">
      <alignment horizontal="left" vertical="top"/>
    </xf>
    <xf numFmtId="0" fontId="2" fillId="2" borderId="17" xfId="0" applyFont="1" applyFill="1" applyBorder="1" applyAlignment="1">
      <alignment horizontal="left" vertical="top" wrapText="1"/>
    </xf>
    <xf numFmtId="0" fontId="0" fillId="6" borderId="1" xfId="0" applyFont="1" applyFill="1" applyBorder="1" applyAlignment="1" applyProtection="1">
      <alignment horizontal="left" vertical="top" wrapText="1"/>
      <protection locked="0"/>
    </xf>
    <xf numFmtId="0" fontId="5" fillId="10" borderId="4" xfId="0" applyFont="1" applyFill="1" applyBorder="1" applyAlignment="1">
      <alignment horizontal="center" vertical="center"/>
    </xf>
    <xf numFmtId="0" fontId="5" fillId="10" borderId="0" xfId="0" applyFont="1" applyFill="1" applyBorder="1" applyAlignment="1">
      <alignment horizontal="center" vertical="center"/>
    </xf>
    <xf numFmtId="0" fontId="0" fillId="10" borderId="0" xfId="0" applyFill="1" applyBorder="1" applyAlignment="1">
      <alignment horizontal="center" vertical="center"/>
    </xf>
    <xf numFmtId="0" fontId="0" fillId="10" borderId="0" xfId="0" applyFill="1" applyBorder="1" applyAlignment="1">
      <alignment horizontal="center"/>
    </xf>
    <xf numFmtId="0" fontId="1" fillId="10" borderId="4" xfId="0" applyFont="1" applyFill="1" applyBorder="1"/>
    <xf numFmtId="0" fontId="1" fillId="10" borderId="0" xfId="0" applyFont="1" applyFill="1" applyBorder="1"/>
    <xf numFmtId="0" fontId="1" fillId="10" borderId="8" xfId="0" applyFont="1" applyFill="1" applyBorder="1"/>
    <xf numFmtId="0" fontId="1" fillId="10" borderId="5" xfId="0" applyFont="1" applyFill="1" applyBorder="1"/>
    <xf numFmtId="0" fontId="0" fillId="10" borderId="5" xfId="0" applyFill="1" applyBorder="1" applyAlignment="1">
      <alignment horizont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0" fillId="10" borderId="6" xfId="0" applyFill="1" applyBorder="1" applyAlignment="1">
      <alignment horizontal="center" vertical="center"/>
    </xf>
    <xf numFmtId="0" fontId="12" fillId="11" borderId="39" xfId="0" applyFont="1" applyFill="1" applyBorder="1" applyAlignment="1">
      <alignment horizontal="center" vertical="center"/>
    </xf>
    <xf numFmtId="0" fontId="14" fillId="11" borderId="20" xfId="0" applyFont="1" applyFill="1" applyBorder="1" applyAlignment="1">
      <alignment horizontal="center" vertical="center" wrapText="1"/>
    </xf>
    <xf numFmtId="0" fontId="14" fillId="11" borderId="20" xfId="0" applyFont="1" applyFill="1" applyBorder="1" applyAlignment="1">
      <alignment horizontal="center" vertical="center"/>
    </xf>
    <xf numFmtId="0" fontId="18" fillId="9" borderId="30" xfId="0" applyFont="1" applyFill="1" applyBorder="1" applyAlignment="1">
      <alignment horizontal="center" vertical="center" wrapText="1"/>
    </xf>
    <xf numFmtId="0" fontId="18" fillId="9" borderId="43" xfId="0" applyFont="1" applyFill="1" applyBorder="1" applyAlignment="1">
      <alignment horizontal="center" vertical="center" wrapText="1"/>
    </xf>
    <xf numFmtId="0" fontId="18" fillId="9" borderId="31" xfId="0" applyFont="1" applyFill="1" applyBorder="1" applyAlignment="1">
      <alignment horizontal="center" vertical="center" wrapText="1"/>
    </xf>
    <xf numFmtId="0" fontId="19" fillId="0" borderId="20" xfId="0" applyFont="1" applyBorder="1" applyAlignment="1">
      <alignment vertical="center" wrapText="1"/>
    </xf>
    <xf numFmtId="0" fontId="19" fillId="0" borderId="22" xfId="0" applyFont="1" applyBorder="1" applyAlignment="1">
      <alignment vertical="center" wrapText="1"/>
    </xf>
    <xf numFmtId="0" fontId="2" fillId="6" borderId="1" xfId="0" applyFont="1" applyFill="1" applyBorder="1" applyAlignment="1">
      <alignment horizontal="left" vertical="top" wrapText="1"/>
    </xf>
    <xf numFmtId="0" fontId="9" fillId="2" borderId="44" xfId="0" applyFont="1" applyFill="1" applyBorder="1" applyAlignment="1">
      <alignment horizontal="center" vertical="center" wrapText="1"/>
    </xf>
    <xf numFmtId="0" fontId="9" fillId="7" borderId="1" xfId="0" applyFont="1" applyFill="1" applyBorder="1" applyAlignment="1">
      <alignment horizontal="left" vertical="top" wrapText="1"/>
    </xf>
    <xf numFmtId="0" fontId="1" fillId="7" borderId="1" xfId="0" applyFont="1" applyFill="1" applyBorder="1" applyAlignment="1">
      <alignment horizontal="left" vertical="top"/>
    </xf>
    <xf numFmtId="0" fontId="20" fillId="0" borderId="1" xfId="0" applyFont="1" applyBorder="1" applyAlignment="1">
      <alignment horizontal="left" vertical="top" wrapText="1"/>
    </xf>
    <xf numFmtId="0" fontId="20" fillId="3" borderId="1" xfId="0" applyFont="1" applyFill="1" applyBorder="1" applyAlignment="1">
      <alignment horizontal="left" vertical="top" wrapText="1"/>
    </xf>
    <xf numFmtId="0" fontId="11" fillId="3" borderId="1" xfId="0" applyFont="1" applyFill="1" applyBorder="1" applyAlignment="1" applyProtection="1">
      <alignment horizontal="left" vertical="top" wrapText="1"/>
      <protection locked="0"/>
    </xf>
    <xf numFmtId="0" fontId="20" fillId="3" borderId="1" xfId="0" applyFont="1" applyFill="1" applyBorder="1" applyAlignment="1">
      <alignment horizontal="left" vertical="top" wrapText="1"/>
    </xf>
    <xf numFmtId="0" fontId="9" fillId="7" borderId="1" xfId="0" applyFont="1" applyFill="1" applyBorder="1" applyAlignment="1">
      <alignment horizontal="left" vertical="top" wrapText="1"/>
    </xf>
    <xf numFmtId="0" fontId="20" fillId="0" borderId="1" xfId="0" applyFont="1" applyBorder="1" applyAlignment="1">
      <alignment horizontal="left" vertical="top" wrapText="1"/>
    </xf>
    <xf numFmtId="0" fontId="22" fillId="2" borderId="4"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15" fillId="4" borderId="23" xfId="0" applyFont="1" applyFill="1" applyBorder="1" applyAlignment="1">
      <alignment horizontal="right" vertical="center"/>
    </xf>
    <xf numFmtId="0" fontId="15" fillId="4" borderId="24" xfId="0" applyFont="1" applyFill="1" applyBorder="1" applyAlignment="1">
      <alignment horizontal="right" vertical="center"/>
    </xf>
    <xf numFmtId="0" fontId="15" fillId="4" borderId="21" xfId="0" applyFont="1" applyFill="1" applyBorder="1" applyAlignment="1">
      <alignment horizontal="right"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1" xfId="0" applyFont="1" applyFill="1" applyBorder="1" applyAlignment="1">
      <alignment horizontal="center" vertical="center"/>
    </xf>
    <xf numFmtId="0" fontId="13" fillId="9" borderId="23" xfId="0" applyFont="1" applyFill="1" applyBorder="1" applyAlignment="1">
      <alignment horizontal="center" vertical="center"/>
    </xf>
    <xf numFmtId="0" fontId="13" fillId="9" borderId="24" xfId="0" applyFont="1" applyFill="1" applyBorder="1" applyAlignment="1">
      <alignment horizontal="center" vertical="center"/>
    </xf>
    <xf numFmtId="0" fontId="13" fillId="9" borderId="21" xfId="0" applyFont="1" applyFill="1" applyBorder="1" applyAlignment="1">
      <alignment horizontal="center" vertical="center"/>
    </xf>
    <xf numFmtId="0" fontId="0" fillId="0" borderId="5" xfId="0" applyBorder="1" applyAlignment="1">
      <alignment horizontal="center"/>
    </xf>
    <xf numFmtId="0" fontId="6" fillId="8" borderId="23" xfId="0" applyFont="1" applyFill="1" applyBorder="1" applyAlignment="1">
      <alignment horizontal="center" vertical="center"/>
    </xf>
    <xf numFmtId="0" fontId="6" fillId="8" borderId="24" xfId="0" applyFont="1" applyFill="1" applyBorder="1" applyAlignment="1">
      <alignment horizontal="center" vertical="center"/>
    </xf>
    <xf numFmtId="0" fontId="6" fillId="8" borderId="21" xfId="0" applyFont="1" applyFill="1" applyBorder="1" applyAlignment="1">
      <alignment horizontal="center" vertical="center"/>
    </xf>
    <xf numFmtId="0" fontId="0" fillId="0" borderId="0" xfId="0" applyBorder="1" applyAlignment="1">
      <alignment horizontal="center" vertical="center"/>
    </xf>
    <xf numFmtId="0" fontId="0" fillId="0" borderId="42" xfId="0" applyBorder="1" applyAlignment="1">
      <alignment horizontal="center" vertical="center"/>
    </xf>
    <xf numFmtId="0" fontId="0" fillId="0" borderId="39" xfId="0"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4" fillId="11" borderId="30" xfId="0" applyFont="1" applyFill="1" applyBorder="1" applyAlignment="1">
      <alignment horizontal="center" vertical="center"/>
    </xf>
    <xf numFmtId="0" fontId="14" fillId="11" borderId="31" xfId="0" applyFont="1" applyFill="1" applyBorder="1" applyAlignment="1">
      <alignment horizontal="center" vertical="center"/>
    </xf>
    <xf numFmtId="164" fontId="3" fillId="5" borderId="9" xfId="0" applyNumberFormat="1" applyFont="1" applyFill="1" applyBorder="1" applyAlignment="1">
      <alignment horizontal="center" vertical="center"/>
    </xf>
    <xf numFmtId="164" fontId="3" fillId="5" borderId="11" xfId="0" applyNumberFormat="1" applyFont="1" applyFill="1" applyBorder="1" applyAlignment="1">
      <alignment horizontal="center" vertical="center"/>
    </xf>
    <xf numFmtId="164" fontId="3" fillId="5" borderId="10" xfId="0" applyNumberFormat="1" applyFont="1" applyFill="1" applyBorder="1" applyAlignment="1">
      <alignment horizontal="center" vertical="center"/>
    </xf>
    <xf numFmtId="164" fontId="3" fillId="5" borderId="4" xfId="0" applyNumberFormat="1" applyFont="1" applyFill="1" applyBorder="1" applyAlignment="1">
      <alignment horizontal="center" vertical="center"/>
    </xf>
    <xf numFmtId="164" fontId="3" fillId="5" borderId="0" xfId="0" applyNumberFormat="1" applyFont="1" applyFill="1" applyBorder="1" applyAlignment="1">
      <alignment horizontal="center" vertical="center"/>
    </xf>
    <xf numFmtId="164" fontId="3" fillId="5" borderId="6" xfId="0" applyNumberFormat="1" applyFont="1" applyFill="1" applyBorder="1" applyAlignment="1">
      <alignment horizontal="center" vertical="center"/>
    </xf>
    <xf numFmtId="164" fontId="3" fillId="5" borderId="8" xfId="0" applyNumberFormat="1" applyFont="1" applyFill="1" applyBorder="1" applyAlignment="1">
      <alignment horizontal="center" vertical="center"/>
    </xf>
    <xf numFmtId="164" fontId="3" fillId="5" borderId="5" xfId="0" applyNumberFormat="1" applyFont="1" applyFill="1" applyBorder="1" applyAlignment="1">
      <alignment horizontal="center" vertical="center"/>
    </xf>
    <xf numFmtId="164" fontId="3" fillId="5" borderId="7" xfId="0" applyNumberFormat="1" applyFont="1" applyFill="1" applyBorder="1" applyAlignment="1">
      <alignment horizontal="center" vertical="center"/>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10" borderId="0" xfId="0" applyFill="1" applyBorder="1" applyAlignment="1">
      <alignment horizontal="center" vertical="center"/>
    </xf>
    <xf numFmtId="0" fontId="0" fillId="0" borderId="28" xfId="0" applyBorder="1" applyAlignment="1">
      <alignment horizontal="center" vertical="center"/>
    </xf>
    <xf numFmtId="0" fontId="0" fillId="0" borderId="41" xfId="0" applyBorder="1" applyAlignment="1">
      <alignment horizontal="center" vertical="center"/>
    </xf>
    <xf numFmtId="0" fontId="12" fillId="11" borderId="15" xfId="0" applyFont="1" applyFill="1" applyBorder="1" applyAlignment="1">
      <alignment horizontal="center" vertical="center"/>
    </xf>
    <xf numFmtId="0" fontId="12" fillId="11" borderId="16" xfId="0"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7" xfId="0" applyFont="1" applyBorder="1" applyAlignment="1">
      <alignment horizontal="center" vertical="center"/>
    </xf>
    <xf numFmtId="0" fontId="5" fillId="0" borderId="37" xfId="0" applyFont="1" applyBorder="1" applyAlignment="1">
      <alignment horizontal="center" vertical="center"/>
    </xf>
    <xf numFmtId="0" fontId="0" fillId="10" borderId="4" xfId="0" applyFill="1" applyBorder="1" applyAlignment="1">
      <alignment horizontal="center" vertical="center"/>
    </xf>
    <xf numFmtId="0" fontId="0" fillId="10" borderId="36" xfId="0" applyFill="1" applyBorder="1" applyAlignment="1">
      <alignment horizontal="center" vertical="center"/>
    </xf>
    <xf numFmtId="0" fontId="0" fillId="10" borderId="33" xfId="0" applyFill="1" applyBorder="1" applyAlignment="1">
      <alignment horizontal="center" vertical="center"/>
    </xf>
    <xf numFmtId="0" fontId="2" fillId="6"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38" xfId="0"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8" fillId="9" borderId="43" xfId="0" applyFont="1" applyFill="1" applyBorder="1" applyAlignment="1">
      <alignment horizontal="center" vertical="center" wrapText="1"/>
    </xf>
    <xf numFmtId="0" fontId="12" fillId="2" borderId="29" xfId="0" applyFont="1" applyFill="1" applyBorder="1" applyAlignment="1">
      <alignment horizontal="center" vertical="top" wrapText="1"/>
    </xf>
    <xf numFmtId="0" fontId="12" fillId="2" borderId="25" xfId="0" applyFont="1" applyFill="1" applyBorder="1" applyAlignment="1">
      <alignment horizontal="center" vertical="top" wrapText="1"/>
    </xf>
    <xf numFmtId="0" fontId="12" fillId="2" borderId="26" xfId="0" applyFont="1" applyFill="1" applyBorder="1" applyAlignment="1">
      <alignment horizontal="center" vertical="top" wrapText="1"/>
    </xf>
    <xf numFmtId="0" fontId="5" fillId="10" borderId="4" xfId="0" applyFont="1" applyFill="1" applyBorder="1" applyAlignment="1">
      <alignment horizontal="center" vertical="center"/>
    </xf>
    <xf numFmtId="0" fontId="5" fillId="10" borderId="0" xfId="0" applyFont="1" applyFill="1" applyBorder="1" applyAlignment="1">
      <alignment horizontal="center" vertical="center"/>
    </xf>
    <xf numFmtId="0" fontId="12" fillId="11" borderId="15" xfId="0" applyFont="1" applyFill="1" applyBorder="1" applyAlignment="1">
      <alignment horizontal="center" vertical="center" wrapText="1"/>
    </xf>
    <xf numFmtId="0" fontId="12" fillId="11" borderId="16" xfId="0" applyFont="1" applyFill="1" applyBorder="1" applyAlignment="1">
      <alignment horizontal="center" vertical="center"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12"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2" xfId="0" applyFont="1" applyFill="1" applyBorder="1" applyAlignment="1">
      <alignment horizontal="left" vertical="top" wrapText="1"/>
    </xf>
    <xf numFmtId="0" fontId="0" fillId="3" borderId="1" xfId="0" applyFont="1" applyFill="1" applyBorder="1" applyAlignment="1">
      <alignment horizontal="left" vertical="top" wrapText="1"/>
    </xf>
    <xf numFmtId="0" fontId="7"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2"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0066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249763</xdr:colOff>
      <xdr:row>11</xdr:row>
      <xdr:rowOff>38099</xdr:rowOff>
    </xdr:from>
    <xdr:to>
      <xdr:col>2</xdr:col>
      <xdr:colOff>912745</xdr:colOff>
      <xdr:row>12</xdr:row>
      <xdr:rowOff>318286</xdr:rowOff>
    </xdr:to>
    <xdr:pic>
      <xdr:nvPicPr>
        <xdr:cNvPr id="2" name="Picture 3" descr="http://theatheistdoc.ph/wp-content/uploads/2013/09/hospital.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8346" y="5128682"/>
          <a:ext cx="1520232" cy="671771"/>
        </a:xfrm>
        <a:prstGeom prst="rect">
          <a:avLst/>
        </a:prstGeom>
        <a:noFill/>
      </xdr:spPr>
    </xdr:pic>
    <xdr:clientData/>
  </xdr:twoCellAnchor>
  <xdr:twoCellAnchor editAs="oneCell">
    <xdr:from>
      <xdr:col>4</xdr:col>
      <xdr:colOff>413163</xdr:colOff>
      <xdr:row>11</xdr:row>
      <xdr:rowOff>55964</xdr:rowOff>
    </xdr:from>
    <xdr:to>
      <xdr:col>5</xdr:col>
      <xdr:colOff>588423</xdr:colOff>
      <xdr:row>12</xdr:row>
      <xdr:rowOff>323559</xdr:rowOff>
    </xdr:to>
    <xdr:pic>
      <xdr:nvPicPr>
        <xdr:cNvPr id="3" name="Picture 4" descr="http://photos.gograph.com/thumbs/CSP/CSP992/k14703550.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66996" y="5146547"/>
          <a:ext cx="1064260" cy="659179"/>
        </a:xfrm>
        <a:prstGeom prst="rect">
          <a:avLst/>
        </a:prstGeom>
        <a:noFill/>
      </xdr:spPr>
    </xdr:pic>
    <xdr:clientData/>
  </xdr:twoCellAnchor>
  <xdr:twoCellAnchor editAs="oneCell">
    <xdr:from>
      <xdr:col>4</xdr:col>
      <xdr:colOff>369479</xdr:colOff>
      <xdr:row>17</xdr:row>
      <xdr:rowOff>86566</xdr:rowOff>
    </xdr:from>
    <xdr:to>
      <xdr:col>5</xdr:col>
      <xdr:colOff>420756</xdr:colOff>
      <xdr:row>18</xdr:row>
      <xdr:rowOff>335262</xdr:rowOff>
    </xdr:to>
    <xdr:pic>
      <xdr:nvPicPr>
        <xdr:cNvPr id="4" name="Picture 5" descr="http://images.clipartpanda.com/tap-clipart-1336367663.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523312" y="8383899"/>
          <a:ext cx="940277" cy="640279"/>
        </a:xfrm>
        <a:prstGeom prst="rect">
          <a:avLst/>
        </a:prstGeom>
        <a:noFill/>
      </xdr:spPr>
    </xdr:pic>
    <xdr:clientData/>
  </xdr:twoCellAnchor>
  <xdr:twoCellAnchor editAs="oneCell">
    <xdr:from>
      <xdr:col>1</xdr:col>
      <xdr:colOff>470321</xdr:colOff>
      <xdr:row>17</xdr:row>
      <xdr:rowOff>87276</xdr:rowOff>
    </xdr:from>
    <xdr:to>
      <xdr:col>2</xdr:col>
      <xdr:colOff>712695</xdr:colOff>
      <xdr:row>18</xdr:row>
      <xdr:rowOff>231974</xdr:rowOff>
    </xdr:to>
    <xdr:pic>
      <xdr:nvPicPr>
        <xdr:cNvPr id="5" name="Picture 7" descr="http://upload.wikimedia.org/wikipedia/commons/thumb/f/f7/Biohazard.svg/2000px-Biohazard.svg.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988904" y="8384609"/>
          <a:ext cx="1099624" cy="536281"/>
        </a:xfrm>
        <a:prstGeom prst="rect">
          <a:avLst/>
        </a:prstGeom>
        <a:noFill/>
      </xdr:spPr>
    </xdr:pic>
    <xdr:clientData/>
  </xdr:twoCellAnchor>
  <xdr:twoCellAnchor editAs="oneCell">
    <xdr:from>
      <xdr:col>7</xdr:col>
      <xdr:colOff>287362</xdr:colOff>
      <xdr:row>11</xdr:row>
      <xdr:rowOff>152177</xdr:rowOff>
    </xdr:from>
    <xdr:to>
      <xdr:col>7</xdr:col>
      <xdr:colOff>1781192</xdr:colOff>
      <xdr:row>12</xdr:row>
      <xdr:rowOff>258027</xdr:rowOff>
    </xdr:to>
    <xdr:pic>
      <xdr:nvPicPr>
        <xdr:cNvPr id="6" name="Picture 8" descr="http://thumbs.dreamstime.com/t/many-color-wheelie-bins-set-illustration-waste-management-concept-44839723.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864779" y="5242760"/>
          <a:ext cx="1493830" cy="497434"/>
        </a:xfrm>
        <a:prstGeom prst="rect">
          <a:avLst/>
        </a:prstGeom>
        <a:noFill/>
      </xdr:spPr>
    </xdr:pic>
    <xdr:clientData/>
  </xdr:twoCellAnchor>
  <xdr:twoCellAnchor editAs="oneCell">
    <xdr:from>
      <xdr:col>7</xdr:col>
      <xdr:colOff>438578</xdr:colOff>
      <xdr:row>17</xdr:row>
      <xdr:rowOff>80432</xdr:rowOff>
    </xdr:from>
    <xdr:to>
      <xdr:col>7</xdr:col>
      <xdr:colOff>1656704</xdr:colOff>
      <xdr:row>18</xdr:row>
      <xdr:rowOff>289295</xdr:rowOff>
    </xdr:to>
    <xdr:pic>
      <xdr:nvPicPr>
        <xdr:cNvPr id="7" name="Picture 10" descr="http://upload.wikimedia.org/wikipedia/en/8/85/Global_Handwashing_Day_(emblem).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5878411" y="8377765"/>
          <a:ext cx="1218126" cy="600446"/>
        </a:xfrm>
        <a:prstGeom prst="rect">
          <a:avLst/>
        </a:prstGeom>
        <a:noFill/>
      </xdr:spPr>
    </xdr:pic>
    <xdr:clientData/>
  </xdr:twoCellAnchor>
  <xdr:twoCellAnchor editAs="oneCell">
    <xdr:from>
      <xdr:col>4</xdr:col>
      <xdr:colOff>211667</xdr:colOff>
      <xdr:row>23</xdr:row>
      <xdr:rowOff>63500</xdr:rowOff>
    </xdr:from>
    <xdr:to>
      <xdr:col>5</xdr:col>
      <xdr:colOff>837806</xdr:colOff>
      <xdr:row>23</xdr:row>
      <xdr:rowOff>867332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3365500" y="9736667"/>
          <a:ext cx="1515139" cy="8038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14"/>
  <sheetViews>
    <sheetView tabSelected="1" topLeftCell="A120" zoomScale="90" zoomScaleNormal="90" zoomScaleSheetLayoutView="80" workbookViewId="0">
      <selection activeCell="H123" sqref="H123"/>
    </sheetView>
  </sheetViews>
  <sheetFormatPr defaultColWidth="8.85546875" defaultRowHeight="50.25" customHeight="1" x14ac:dyDescent="0.2"/>
  <cols>
    <col min="1" max="1" width="7.7109375" style="1" customWidth="1"/>
    <col min="2" max="2" width="12.85546875" style="1" customWidth="1"/>
    <col min="3" max="3" width="17.140625" style="1" customWidth="1"/>
    <col min="4" max="4" width="10.7109375" style="1" customWidth="1"/>
    <col min="5" max="5" width="13.28515625" style="1" customWidth="1"/>
    <col min="6" max="6" width="14.85546875" style="1" customWidth="1"/>
    <col min="7" max="7" width="8.140625" style="1" customWidth="1"/>
    <col min="8" max="8" width="32.7109375" style="1" customWidth="1"/>
    <col min="9" max="9" width="29.7109375" style="1" customWidth="1"/>
    <col min="10" max="16384" width="8.85546875" style="1"/>
  </cols>
  <sheetData>
    <row r="1" spans="1:9" ht="29.25" customHeight="1" thickBot="1" x14ac:dyDescent="0.25">
      <c r="A1" s="34" t="s">
        <v>373</v>
      </c>
      <c r="B1" s="75" t="s">
        <v>516</v>
      </c>
      <c r="C1" s="76"/>
      <c r="D1" s="76"/>
      <c r="E1" s="76"/>
      <c r="F1" s="76"/>
      <c r="G1" s="76"/>
      <c r="H1" s="77"/>
      <c r="I1" s="27"/>
    </row>
    <row r="2" spans="1:9" ht="27" customHeight="1" thickBot="1" x14ac:dyDescent="0.25">
      <c r="A2" s="6"/>
      <c r="B2" s="72" t="s">
        <v>375</v>
      </c>
      <c r="C2" s="73"/>
      <c r="D2" s="73"/>
      <c r="E2" s="73"/>
      <c r="F2" s="73"/>
      <c r="G2" s="73"/>
      <c r="H2" s="74"/>
      <c r="I2" s="6"/>
    </row>
    <row r="3" spans="1:9" ht="24" customHeight="1" thickBot="1" x14ac:dyDescent="0.25">
      <c r="A3" s="6"/>
      <c r="B3" s="69"/>
      <c r="C3" s="70"/>
      <c r="D3" s="70"/>
      <c r="E3" s="70"/>
      <c r="F3" s="70"/>
      <c r="G3" s="70"/>
      <c r="H3" s="71"/>
      <c r="I3" s="6"/>
    </row>
    <row r="4" spans="1:9" ht="30" customHeight="1" thickBot="1" x14ac:dyDescent="0.3">
      <c r="A4" s="29"/>
      <c r="B4" s="78"/>
      <c r="C4" s="78"/>
      <c r="D4" s="78"/>
      <c r="E4" s="78"/>
      <c r="F4" s="78"/>
      <c r="G4" s="78"/>
      <c r="H4" s="78"/>
      <c r="I4" s="6"/>
    </row>
    <row r="5" spans="1:9" ht="28.5" customHeight="1" thickBot="1" x14ac:dyDescent="0.3">
      <c r="A5" s="30"/>
      <c r="B5" s="79" t="s">
        <v>246</v>
      </c>
      <c r="C5" s="80"/>
      <c r="D5" s="80"/>
      <c r="E5" s="80"/>
      <c r="F5" s="80"/>
      <c r="G5" s="80"/>
      <c r="H5" s="81"/>
      <c r="I5" s="6"/>
    </row>
    <row r="6" spans="1:9" ht="30.75" customHeight="1" thickBot="1" x14ac:dyDescent="0.3">
      <c r="A6" s="30"/>
      <c r="B6" s="87" t="s">
        <v>247</v>
      </c>
      <c r="C6" s="88"/>
      <c r="D6" s="89">
        <f>SUM(B15+E15+H15+B21+E21+H21+E26)/240</f>
        <v>0.5</v>
      </c>
      <c r="E6" s="90"/>
      <c r="F6" s="90"/>
      <c r="G6" s="91"/>
      <c r="H6" s="51" t="s">
        <v>248</v>
      </c>
      <c r="I6" s="6"/>
    </row>
    <row r="7" spans="1:9" ht="78" customHeight="1" thickBot="1" x14ac:dyDescent="0.3">
      <c r="A7" s="30"/>
      <c r="B7" s="98"/>
      <c r="C7" s="99"/>
      <c r="D7" s="92"/>
      <c r="E7" s="93"/>
      <c r="F7" s="93"/>
      <c r="G7" s="94"/>
      <c r="H7" s="25"/>
      <c r="I7" s="6"/>
    </row>
    <row r="8" spans="1:9" ht="31.5" customHeight="1" thickBot="1" x14ac:dyDescent="0.3">
      <c r="A8" s="30"/>
      <c r="B8" s="87" t="s">
        <v>249</v>
      </c>
      <c r="C8" s="88"/>
      <c r="D8" s="92"/>
      <c r="E8" s="93"/>
      <c r="F8" s="93"/>
      <c r="G8" s="94"/>
      <c r="H8" s="50" t="s">
        <v>250</v>
      </c>
      <c r="I8" s="6"/>
    </row>
    <row r="9" spans="1:9" ht="70.5" customHeight="1" thickBot="1" x14ac:dyDescent="0.3">
      <c r="A9" s="30"/>
      <c r="B9" s="100"/>
      <c r="C9" s="101"/>
      <c r="D9" s="95"/>
      <c r="E9" s="96"/>
      <c r="F9" s="96"/>
      <c r="G9" s="97"/>
      <c r="H9" s="26"/>
      <c r="I9" s="6"/>
    </row>
    <row r="10" spans="1:9" ht="33.75" customHeight="1" thickBot="1" x14ac:dyDescent="0.3">
      <c r="A10" s="30"/>
      <c r="B10" s="82"/>
      <c r="C10" s="82"/>
      <c r="D10" s="82"/>
      <c r="E10" s="82"/>
      <c r="F10" s="82"/>
      <c r="G10" s="82"/>
      <c r="H10" s="82"/>
      <c r="I10" s="6"/>
    </row>
    <row r="11" spans="1:9" ht="27.75" customHeight="1" thickBot="1" x14ac:dyDescent="0.5">
      <c r="A11" s="30"/>
      <c r="B11" s="79" t="s">
        <v>251</v>
      </c>
      <c r="C11" s="80"/>
      <c r="D11" s="80"/>
      <c r="E11" s="80"/>
      <c r="F11" s="80"/>
      <c r="G11" s="80"/>
      <c r="H11" s="81"/>
      <c r="I11" s="28"/>
    </row>
    <row r="12" spans="1:9" ht="30.75" customHeight="1" x14ac:dyDescent="0.25">
      <c r="A12" s="30"/>
      <c r="B12" s="102"/>
      <c r="C12" s="103"/>
      <c r="D12" s="106"/>
      <c r="E12" s="107"/>
      <c r="F12" s="108"/>
      <c r="G12" s="106"/>
      <c r="H12" s="83"/>
      <c r="I12" s="6"/>
    </row>
    <row r="13" spans="1:9" ht="30.75" customHeight="1" x14ac:dyDescent="0.25">
      <c r="A13" s="30"/>
      <c r="B13" s="104"/>
      <c r="C13" s="105"/>
      <c r="D13" s="106"/>
      <c r="E13" s="104"/>
      <c r="F13" s="105"/>
      <c r="G13" s="106"/>
      <c r="H13" s="84"/>
      <c r="I13" s="6"/>
    </row>
    <row r="14" spans="1:9" ht="24.75" customHeight="1" x14ac:dyDescent="0.25">
      <c r="A14" s="30"/>
      <c r="B14" s="109" t="s">
        <v>268</v>
      </c>
      <c r="C14" s="110"/>
      <c r="D14" s="106"/>
      <c r="E14" s="109" t="s">
        <v>252</v>
      </c>
      <c r="F14" s="110"/>
      <c r="G14" s="106"/>
      <c r="H14" s="49" t="s">
        <v>295</v>
      </c>
      <c r="I14" s="6"/>
    </row>
    <row r="15" spans="1:9" ht="25.5" customHeight="1" x14ac:dyDescent="0.25">
      <c r="A15" s="30"/>
      <c r="B15" s="111">
        <f>H32+H35+H38+H41+H44+H47+H50+H53+H56+H59</f>
        <v>20</v>
      </c>
      <c r="C15" s="112"/>
      <c r="D15" s="106"/>
      <c r="E15" s="111">
        <f>H63+H66+H69+H72+H75+H78+H81+H84+H87+H90</f>
        <v>20</v>
      </c>
      <c r="F15" s="112"/>
      <c r="G15" s="106"/>
      <c r="H15" s="85">
        <f>H94+H97+H100+H103+H106+H109+H112+H115+H118+H121</f>
        <v>20</v>
      </c>
      <c r="I15" s="6"/>
    </row>
    <row r="16" spans="1:9" ht="21.75" customHeight="1" thickBot="1" x14ac:dyDescent="0.3">
      <c r="A16" s="30"/>
      <c r="B16" s="113"/>
      <c r="C16" s="114"/>
      <c r="D16" s="106"/>
      <c r="E16" s="113"/>
      <c r="F16" s="114"/>
      <c r="G16" s="106"/>
      <c r="H16" s="86"/>
      <c r="I16" s="6"/>
    </row>
    <row r="17" spans="1:9" ht="21.75" customHeight="1" thickBot="1" x14ac:dyDescent="0.3">
      <c r="A17" s="30"/>
      <c r="B17" s="115"/>
      <c r="C17" s="106"/>
      <c r="D17" s="106"/>
      <c r="E17" s="116"/>
      <c r="F17" s="117"/>
      <c r="G17" s="106"/>
      <c r="H17" s="48"/>
      <c r="I17" s="6"/>
    </row>
    <row r="18" spans="1:9" ht="30.75" customHeight="1" x14ac:dyDescent="0.25">
      <c r="A18" s="30"/>
      <c r="B18" s="102"/>
      <c r="C18" s="103"/>
      <c r="D18" s="106"/>
      <c r="E18" s="102"/>
      <c r="F18" s="103"/>
      <c r="G18" s="106"/>
      <c r="H18" s="121"/>
      <c r="I18" s="6"/>
    </row>
    <row r="19" spans="1:9" ht="32.25" customHeight="1" x14ac:dyDescent="0.25">
      <c r="A19" s="30"/>
      <c r="B19" s="104"/>
      <c r="C19" s="105"/>
      <c r="D19" s="106"/>
      <c r="E19" s="104"/>
      <c r="F19" s="105"/>
      <c r="G19" s="106"/>
      <c r="H19" s="84"/>
      <c r="I19" s="6"/>
    </row>
    <row r="20" spans="1:9" ht="23.25" customHeight="1" x14ac:dyDescent="0.25">
      <c r="A20" s="30"/>
      <c r="B20" s="109" t="s">
        <v>296</v>
      </c>
      <c r="C20" s="110"/>
      <c r="D20" s="106"/>
      <c r="E20" s="109" t="s">
        <v>253</v>
      </c>
      <c r="F20" s="110"/>
      <c r="G20" s="106"/>
      <c r="H20" s="49" t="s">
        <v>297</v>
      </c>
      <c r="I20" s="6"/>
    </row>
    <row r="21" spans="1:9" ht="25.5" customHeight="1" x14ac:dyDescent="0.25">
      <c r="A21" s="30"/>
      <c r="B21" s="111">
        <f>H125+H128+H131+H134+H137+H140+H143+H146+H149+H152</f>
        <v>20</v>
      </c>
      <c r="C21" s="112"/>
      <c r="D21" s="106"/>
      <c r="E21" s="111">
        <f>H156+H159+H162+H165+H168</f>
        <v>10</v>
      </c>
      <c r="F21" s="112"/>
      <c r="G21" s="106"/>
      <c r="H21" s="85">
        <f>H172+H175+H178+H181+H184</f>
        <v>10</v>
      </c>
      <c r="I21" s="6"/>
    </row>
    <row r="22" spans="1:9" ht="23.25" customHeight="1" thickBot="1" x14ac:dyDescent="0.3">
      <c r="A22" s="30"/>
      <c r="B22" s="113"/>
      <c r="C22" s="114"/>
      <c r="D22" s="106"/>
      <c r="E22" s="113"/>
      <c r="F22" s="114"/>
      <c r="G22" s="106"/>
      <c r="H22" s="86"/>
      <c r="I22" s="6"/>
    </row>
    <row r="23" spans="1:9" ht="21" customHeight="1" thickBot="1" x14ac:dyDescent="0.3">
      <c r="A23" s="31"/>
      <c r="B23" s="37"/>
      <c r="C23" s="38"/>
      <c r="D23" s="39"/>
      <c r="E23" s="38"/>
      <c r="F23" s="38"/>
      <c r="G23" s="39"/>
      <c r="H23" s="46"/>
      <c r="I23" s="6"/>
    </row>
    <row r="24" spans="1:9" ht="70.5" customHeight="1" x14ac:dyDescent="0.25">
      <c r="A24" s="31"/>
      <c r="B24" s="128"/>
      <c r="C24" s="129"/>
      <c r="D24" s="40"/>
      <c r="E24" s="122"/>
      <c r="F24" s="123"/>
      <c r="G24" s="40"/>
      <c r="H24" s="46"/>
      <c r="I24" s="6"/>
    </row>
    <row r="25" spans="1:9" ht="34.5" customHeight="1" x14ac:dyDescent="0.25">
      <c r="A25" s="31"/>
      <c r="B25" s="41"/>
      <c r="C25" s="42"/>
      <c r="D25" s="40"/>
      <c r="E25" s="130" t="s">
        <v>517</v>
      </c>
      <c r="F25" s="131"/>
      <c r="G25" s="40"/>
      <c r="H25" s="46"/>
      <c r="I25" s="6"/>
    </row>
    <row r="26" spans="1:9" ht="45.75" customHeight="1" thickBot="1" x14ac:dyDescent="0.3">
      <c r="A26" s="31"/>
      <c r="B26" s="43"/>
      <c r="C26" s="44"/>
      <c r="D26" s="45"/>
      <c r="E26" s="113">
        <f>H191+H197+H203+H209</f>
        <v>20</v>
      </c>
      <c r="F26" s="114"/>
      <c r="G26" s="45"/>
      <c r="H26" s="47"/>
      <c r="I26" s="6"/>
    </row>
    <row r="27" spans="1:9" ht="54.75" customHeight="1" x14ac:dyDescent="0.25">
      <c r="A27" s="31"/>
      <c r="B27" s="32"/>
      <c r="C27" s="32"/>
      <c r="D27" s="33"/>
      <c r="E27" s="32"/>
      <c r="F27" s="32"/>
      <c r="G27" s="33"/>
      <c r="H27" s="32"/>
      <c r="I27" s="6"/>
    </row>
    <row r="28" spans="1:9" ht="54" customHeight="1" x14ac:dyDescent="0.25">
      <c r="A28" s="31"/>
      <c r="B28" s="32"/>
      <c r="C28" s="32"/>
      <c r="D28" s="33"/>
      <c r="E28" s="32"/>
      <c r="F28" s="32"/>
      <c r="G28" s="33"/>
      <c r="H28" s="32"/>
      <c r="I28" s="6"/>
    </row>
    <row r="29" spans="1:9" ht="50.25" customHeight="1" thickBot="1" x14ac:dyDescent="0.3">
      <c r="A29" s="31"/>
      <c r="B29" s="33"/>
      <c r="C29" s="33"/>
      <c r="D29" s="33"/>
      <c r="E29" s="33"/>
      <c r="F29" s="33"/>
      <c r="G29" s="33"/>
      <c r="H29" s="33"/>
      <c r="I29" s="6"/>
    </row>
    <row r="30" spans="1:9" ht="50.25" customHeight="1" thickBot="1" x14ac:dyDescent="0.25">
      <c r="A30" s="52" t="s">
        <v>18</v>
      </c>
      <c r="B30" s="124" t="s">
        <v>0</v>
      </c>
      <c r="C30" s="124"/>
      <c r="D30" s="53" t="s">
        <v>1</v>
      </c>
      <c r="E30" s="124" t="s">
        <v>2</v>
      </c>
      <c r="F30" s="124"/>
      <c r="G30" s="124"/>
      <c r="H30" s="53" t="s">
        <v>3</v>
      </c>
      <c r="I30" s="54" t="s">
        <v>254</v>
      </c>
    </row>
    <row r="31" spans="1:9" ht="24.75" customHeight="1" x14ac:dyDescent="0.2">
      <c r="A31" s="35" t="s">
        <v>5</v>
      </c>
      <c r="B31" s="125" t="s">
        <v>376</v>
      </c>
      <c r="C31" s="126"/>
      <c r="D31" s="126"/>
      <c r="E31" s="126"/>
      <c r="F31" s="126"/>
      <c r="G31" s="126"/>
      <c r="H31" s="126"/>
      <c r="I31" s="127"/>
    </row>
    <row r="32" spans="1:9" ht="22.5" customHeight="1" x14ac:dyDescent="0.2">
      <c r="A32" s="16" t="s">
        <v>6</v>
      </c>
      <c r="B32" s="118" t="s">
        <v>7</v>
      </c>
      <c r="C32" s="118"/>
      <c r="D32" s="118"/>
      <c r="E32" s="118"/>
      <c r="F32" s="118"/>
      <c r="G32" s="118"/>
      <c r="H32" s="7">
        <f>SUM(H33:H34)</f>
        <v>2</v>
      </c>
      <c r="I32" s="8"/>
    </row>
    <row r="33" spans="1:11" ht="106.5" customHeight="1" x14ac:dyDescent="0.2">
      <c r="A33" s="15" t="s">
        <v>4</v>
      </c>
      <c r="B33" s="119" t="s">
        <v>16</v>
      </c>
      <c r="C33" s="119"/>
      <c r="D33" s="15" t="s">
        <v>8</v>
      </c>
      <c r="E33" s="119" t="s">
        <v>377</v>
      </c>
      <c r="F33" s="119"/>
      <c r="G33" s="119"/>
      <c r="H33" s="20">
        <v>1</v>
      </c>
      <c r="I33" s="20"/>
      <c r="K33" s="5"/>
    </row>
    <row r="34" spans="1:11" ht="78.75" customHeight="1" x14ac:dyDescent="0.2">
      <c r="A34" s="15" t="s">
        <v>9</v>
      </c>
      <c r="B34" s="119" t="s">
        <v>17</v>
      </c>
      <c r="C34" s="119"/>
      <c r="D34" s="15" t="s">
        <v>267</v>
      </c>
      <c r="E34" s="119" t="s">
        <v>378</v>
      </c>
      <c r="F34" s="119"/>
      <c r="G34" s="119"/>
      <c r="H34" s="20">
        <v>1</v>
      </c>
      <c r="I34" s="20"/>
    </row>
    <row r="35" spans="1:11" ht="24" customHeight="1" x14ac:dyDescent="0.2">
      <c r="A35" s="16" t="s">
        <v>13</v>
      </c>
      <c r="B35" s="118" t="s">
        <v>379</v>
      </c>
      <c r="C35" s="118"/>
      <c r="D35" s="118"/>
      <c r="E35" s="118"/>
      <c r="F35" s="118"/>
      <c r="G35" s="118"/>
      <c r="H35" s="7">
        <f>SUM(H36:H37)</f>
        <v>2</v>
      </c>
      <c r="I35" s="8"/>
    </row>
    <row r="36" spans="1:11" ht="108.75" customHeight="1" x14ac:dyDescent="0.2">
      <c r="A36" s="15" t="s">
        <v>14</v>
      </c>
      <c r="B36" s="119" t="s">
        <v>380</v>
      </c>
      <c r="C36" s="119"/>
      <c r="D36" s="15" t="s">
        <v>10</v>
      </c>
      <c r="E36" s="119" t="s">
        <v>381</v>
      </c>
      <c r="F36" s="119"/>
      <c r="G36" s="119"/>
      <c r="H36" s="20">
        <v>1</v>
      </c>
      <c r="I36" s="20"/>
    </row>
    <row r="37" spans="1:11" ht="36" customHeight="1" x14ac:dyDescent="0.2">
      <c r="A37" s="15" t="s">
        <v>15</v>
      </c>
      <c r="B37" s="119" t="s">
        <v>383</v>
      </c>
      <c r="C37" s="119"/>
      <c r="D37" s="15" t="s">
        <v>10</v>
      </c>
      <c r="E37" s="119" t="s">
        <v>382</v>
      </c>
      <c r="F37" s="119"/>
      <c r="G37" s="119"/>
      <c r="H37" s="20">
        <v>1</v>
      </c>
      <c r="I37" s="20"/>
      <c r="K37" s="1" t="s">
        <v>255</v>
      </c>
    </row>
    <row r="38" spans="1:11" ht="22.5" customHeight="1" x14ac:dyDescent="0.2">
      <c r="A38" s="16" t="s">
        <v>19</v>
      </c>
      <c r="B38" s="118" t="s">
        <v>20</v>
      </c>
      <c r="C38" s="118"/>
      <c r="D38" s="118"/>
      <c r="E38" s="118"/>
      <c r="F38" s="118"/>
      <c r="G38" s="118"/>
      <c r="H38" s="7">
        <f>SUM(H39:H40)</f>
        <v>2</v>
      </c>
      <c r="I38" s="8"/>
    </row>
    <row r="39" spans="1:11" ht="36" customHeight="1" x14ac:dyDescent="0.2">
      <c r="A39" s="9" t="s">
        <v>21</v>
      </c>
      <c r="B39" s="119" t="s">
        <v>384</v>
      </c>
      <c r="C39" s="119"/>
      <c r="D39" s="15" t="s">
        <v>10</v>
      </c>
      <c r="E39" s="119" t="s">
        <v>385</v>
      </c>
      <c r="F39" s="119"/>
      <c r="G39" s="119"/>
      <c r="H39" s="20">
        <v>1</v>
      </c>
      <c r="I39" s="20"/>
    </row>
    <row r="40" spans="1:11" ht="64.5" customHeight="1" x14ac:dyDescent="0.2">
      <c r="A40" s="15" t="s">
        <v>22</v>
      </c>
      <c r="B40" s="119" t="s">
        <v>100</v>
      </c>
      <c r="C40" s="119"/>
      <c r="D40" s="15" t="s">
        <v>10</v>
      </c>
      <c r="E40" s="119" t="s">
        <v>101</v>
      </c>
      <c r="F40" s="119"/>
      <c r="G40" s="119"/>
      <c r="H40" s="20">
        <v>1</v>
      </c>
      <c r="I40" s="20"/>
    </row>
    <row r="41" spans="1:11" ht="23.25" customHeight="1" x14ac:dyDescent="0.2">
      <c r="A41" s="10" t="s">
        <v>23</v>
      </c>
      <c r="B41" s="118" t="s">
        <v>386</v>
      </c>
      <c r="C41" s="118"/>
      <c r="D41" s="118"/>
      <c r="E41" s="118"/>
      <c r="F41" s="118"/>
      <c r="G41" s="118"/>
      <c r="H41" s="7">
        <f>SUM(H42:H43)</f>
        <v>2</v>
      </c>
      <c r="I41" s="8"/>
    </row>
    <row r="42" spans="1:11" ht="111.75" customHeight="1" x14ac:dyDescent="0.2">
      <c r="A42" s="15" t="s">
        <v>24</v>
      </c>
      <c r="B42" s="119" t="s">
        <v>387</v>
      </c>
      <c r="C42" s="119"/>
      <c r="D42" s="15" t="s">
        <v>10</v>
      </c>
      <c r="E42" s="119" t="s">
        <v>388</v>
      </c>
      <c r="F42" s="119"/>
      <c r="G42" s="119"/>
      <c r="H42" s="20">
        <v>1</v>
      </c>
      <c r="I42" s="20"/>
    </row>
    <row r="43" spans="1:11" ht="140.25" customHeight="1" x14ac:dyDescent="0.2">
      <c r="A43" s="15" t="s">
        <v>25</v>
      </c>
      <c r="B43" s="119" t="s">
        <v>389</v>
      </c>
      <c r="C43" s="119"/>
      <c r="D43" s="15" t="s">
        <v>10</v>
      </c>
      <c r="E43" s="119" t="s">
        <v>390</v>
      </c>
      <c r="F43" s="119"/>
      <c r="G43" s="119"/>
      <c r="H43" s="20">
        <v>1</v>
      </c>
      <c r="I43" s="20"/>
    </row>
    <row r="44" spans="1:11" ht="25.5" customHeight="1" x14ac:dyDescent="0.2">
      <c r="A44" s="11" t="s">
        <v>26</v>
      </c>
      <c r="B44" s="118" t="s">
        <v>27</v>
      </c>
      <c r="C44" s="118"/>
      <c r="D44" s="118"/>
      <c r="E44" s="118"/>
      <c r="F44" s="118"/>
      <c r="G44" s="118"/>
      <c r="H44" s="7">
        <f>SUM(H45:H46)</f>
        <v>2</v>
      </c>
      <c r="I44" s="8"/>
    </row>
    <row r="45" spans="1:11" ht="48.75" customHeight="1" x14ac:dyDescent="0.2">
      <c r="A45" s="15" t="s">
        <v>28</v>
      </c>
      <c r="B45" s="119" t="s">
        <v>391</v>
      </c>
      <c r="C45" s="119"/>
      <c r="D45" s="15" t="s">
        <v>10</v>
      </c>
      <c r="E45" s="119" t="s">
        <v>392</v>
      </c>
      <c r="F45" s="119"/>
      <c r="G45" s="119"/>
      <c r="H45" s="20">
        <v>1</v>
      </c>
      <c r="I45" s="20"/>
    </row>
    <row r="46" spans="1:11" ht="63" customHeight="1" x14ac:dyDescent="0.2">
      <c r="A46" s="15" t="s">
        <v>29</v>
      </c>
      <c r="B46" s="119" t="s">
        <v>393</v>
      </c>
      <c r="C46" s="119"/>
      <c r="D46" s="15" t="s">
        <v>10</v>
      </c>
      <c r="E46" s="119" t="s">
        <v>394</v>
      </c>
      <c r="F46" s="119"/>
      <c r="G46" s="119"/>
      <c r="H46" s="20">
        <v>1</v>
      </c>
      <c r="I46" s="20"/>
    </row>
    <row r="47" spans="1:11" ht="20.25" customHeight="1" x14ac:dyDescent="0.2">
      <c r="A47" s="16" t="s">
        <v>30</v>
      </c>
      <c r="B47" s="118" t="s">
        <v>31</v>
      </c>
      <c r="C47" s="118"/>
      <c r="D47" s="118"/>
      <c r="E47" s="118"/>
      <c r="F47" s="118"/>
      <c r="G47" s="118"/>
      <c r="H47" s="7">
        <f>SUM(H48:H49)</f>
        <v>2</v>
      </c>
      <c r="I47" s="8"/>
    </row>
    <row r="48" spans="1:11" ht="111" customHeight="1" x14ac:dyDescent="0.2">
      <c r="A48" s="15" t="s">
        <v>32</v>
      </c>
      <c r="B48" s="119" t="s">
        <v>395</v>
      </c>
      <c r="C48" s="119"/>
      <c r="D48" s="15" t="s">
        <v>10</v>
      </c>
      <c r="E48" s="119" t="s">
        <v>396</v>
      </c>
      <c r="F48" s="119"/>
      <c r="G48" s="119"/>
      <c r="H48" s="20">
        <v>1</v>
      </c>
      <c r="I48" s="20"/>
    </row>
    <row r="49" spans="1:9" ht="64.5" customHeight="1" x14ac:dyDescent="0.2">
      <c r="A49" s="15" t="s">
        <v>33</v>
      </c>
      <c r="B49" s="119" t="s">
        <v>34</v>
      </c>
      <c r="C49" s="119"/>
      <c r="D49" s="15" t="s">
        <v>10</v>
      </c>
      <c r="E49" s="119" t="s">
        <v>397</v>
      </c>
      <c r="F49" s="119"/>
      <c r="G49" s="119"/>
      <c r="H49" s="20">
        <v>1</v>
      </c>
      <c r="I49" s="20"/>
    </row>
    <row r="50" spans="1:9" ht="24.75" customHeight="1" x14ac:dyDescent="0.2">
      <c r="A50" s="12" t="s">
        <v>35</v>
      </c>
      <c r="B50" s="118" t="s">
        <v>36</v>
      </c>
      <c r="C50" s="118"/>
      <c r="D50" s="118"/>
      <c r="E50" s="118"/>
      <c r="F50" s="118"/>
      <c r="G50" s="118"/>
      <c r="H50" s="7">
        <f>SUM(H51:H52)</f>
        <v>2</v>
      </c>
      <c r="I50" s="8"/>
    </row>
    <row r="51" spans="1:9" ht="62.25" customHeight="1" x14ac:dyDescent="0.2">
      <c r="A51" s="15" t="s">
        <v>37</v>
      </c>
      <c r="B51" s="119" t="s">
        <v>102</v>
      </c>
      <c r="C51" s="119"/>
      <c r="D51" s="15" t="s">
        <v>10</v>
      </c>
      <c r="E51" s="119" t="s">
        <v>398</v>
      </c>
      <c r="F51" s="119"/>
      <c r="G51" s="119"/>
      <c r="H51" s="20">
        <v>1</v>
      </c>
      <c r="I51" s="20"/>
    </row>
    <row r="52" spans="1:9" ht="105.75" customHeight="1" x14ac:dyDescent="0.2">
      <c r="A52" s="15" t="s">
        <v>38</v>
      </c>
      <c r="B52" s="119" t="s">
        <v>399</v>
      </c>
      <c r="C52" s="119"/>
      <c r="D52" s="15" t="s">
        <v>10</v>
      </c>
      <c r="E52" s="120" t="s">
        <v>400</v>
      </c>
      <c r="F52" s="120"/>
      <c r="G52" s="120"/>
      <c r="H52" s="20">
        <v>1</v>
      </c>
      <c r="I52" s="20"/>
    </row>
    <row r="53" spans="1:9" ht="23.25" customHeight="1" x14ac:dyDescent="0.2">
      <c r="A53" s="16" t="s">
        <v>39</v>
      </c>
      <c r="B53" s="118" t="s">
        <v>40</v>
      </c>
      <c r="C53" s="118"/>
      <c r="D53" s="118"/>
      <c r="E53" s="118"/>
      <c r="F53" s="118"/>
      <c r="G53" s="118"/>
      <c r="H53" s="7">
        <f>SUM(H54:H55)</f>
        <v>2</v>
      </c>
      <c r="I53" s="8"/>
    </row>
    <row r="54" spans="1:9" ht="58.5" customHeight="1" x14ac:dyDescent="0.2">
      <c r="A54" s="15" t="s">
        <v>41</v>
      </c>
      <c r="B54" s="119" t="s">
        <v>401</v>
      </c>
      <c r="C54" s="119"/>
      <c r="D54" s="15" t="s">
        <v>10</v>
      </c>
      <c r="E54" s="120" t="s">
        <v>402</v>
      </c>
      <c r="F54" s="120"/>
      <c r="G54" s="120"/>
      <c r="H54" s="20">
        <v>1</v>
      </c>
      <c r="I54" s="21"/>
    </row>
    <row r="55" spans="1:9" s="3" customFormat="1" ht="64.5" customHeight="1" x14ac:dyDescent="0.2">
      <c r="A55" s="17" t="s">
        <v>42</v>
      </c>
      <c r="B55" s="120" t="s">
        <v>403</v>
      </c>
      <c r="C55" s="120"/>
      <c r="D55" s="17" t="s">
        <v>8</v>
      </c>
      <c r="E55" s="120" t="s">
        <v>404</v>
      </c>
      <c r="F55" s="120"/>
      <c r="G55" s="120"/>
      <c r="H55" s="21">
        <v>1</v>
      </c>
      <c r="I55" s="21"/>
    </row>
    <row r="56" spans="1:9" ht="24" customHeight="1" x14ac:dyDescent="0.2">
      <c r="A56" s="12" t="s">
        <v>43</v>
      </c>
      <c r="B56" s="118" t="s">
        <v>44</v>
      </c>
      <c r="C56" s="118"/>
      <c r="D56" s="118"/>
      <c r="E56" s="118"/>
      <c r="F56" s="118"/>
      <c r="G56" s="118"/>
      <c r="H56" s="7">
        <f>SUM(H57:H58)</f>
        <v>2</v>
      </c>
      <c r="I56" s="8"/>
    </row>
    <row r="57" spans="1:9" ht="78.75" customHeight="1" x14ac:dyDescent="0.2">
      <c r="A57" s="15" t="s">
        <v>45</v>
      </c>
      <c r="B57" s="119" t="s">
        <v>405</v>
      </c>
      <c r="C57" s="119"/>
      <c r="D57" s="15" t="s">
        <v>10</v>
      </c>
      <c r="E57" s="119" t="s">
        <v>406</v>
      </c>
      <c r="F57" s="119"/>
      <c r="G57" s="119"/>
      <c r="H57" s="20">
        <v>1</v>
      </c>
      <c r="I57" s="20"/>
    </row>
    <row r="58" spans="1:9" ht="53.25" customHeight="1" x14ac:dyDescent="0.2">
      <c r="A58" s="15" t="s">
        <v>46</v>
      </c>
      <c r="B58" s="119" t="s">
        <v>298</v>
      </c>
      <c r="C58" s="119"/>
      <c r="D58" s="15" t="s">
        <v>47</v>
      </c>
      <c r="E58" s="119" t="s">
        <v>299</v>
      </c>
      <c r="F58" s="119"/>
      <c r="G58" s="119"/>
      <c r="H58" s="20">
        <v>1</v>
      </c>
      <c r="I58" s="20"/>
    </row>
    <row r="59" spans="1:9" ht="24.75" customHeight="1" x14ac:dyDescent="0.2">
      <c r="A59" s="16" t="s">
        <v>48</v>
      </c>
      <c r="B59" s="118" t="s">
        <v>49</v>
      </c>
      <c r="C59" s="118"/>
      <c r="D59" s="118"/>
      <c r="E59" s="118"/>
      <c r="F59" s="118"/>
      <c r="G59" s="118"/>
      <c r="H59" s="7">
        <f>SUM(H60:H61)</f>
        <v>2</v>
      </c>
      <c r="I59" s="8"/>
    </row>
    <row r="60" spans="1:9" ht="86.25" customHeight="1" x14ac:dyDescent="0.2">
      <c r="A60" s="15" t="s">
        <v>50</v>
      </c>
      <c r="B60" s="119" t="s">
        <v>300</v>
      </c>
      <c r="C60" s="119"/>
      <c r="D60" s="15" t="s">
        <v>47</v>
      </c>
      <c r="E60" s="119" t="s">
        <v>407</v>
      </c>
      <c r="F60" s="119"/>
      <c r="G60" s="119"/>
      <c r="H60" s="20">
        <v>1</v>
      </c>
      <c r="I60" s="20"/>
    </row>
    <row r="61" spans="1:9" ht="141" customHeight="1" x14ac:dyDescent="0.2">
      <c r="A61" s="15" t="s">
        <v>51</v>
      </c>
      <c r="B61" s="119" t="s">
        <v>301</v>
      </c>
      <c r="C61" s="119"/>
      <c r="D61" s="15" t="s">
        <v>47</v>
      </c>
      <c r="E61" s="119" t="s">
        <v>408</v>
      </c>
      <c r="F61" s="119"/>
      <c r="G61" s="119"/>
      <c r="H61" s="20">
        <v>1</v>
      </c>
      <c r="I61" s="20"/>
    </row>
    <row r="62" spans="1:9" ht="24.75" customHeight="1" x14ac:dyDescent="0.2">
      <c r="A62" s="13" t="s">
        <v>52</v>
      </c>
      <c r="B62" s="132" t="s">
        <v>53</v>
      </c>
      <c r="C62" s="133"/>
      <c r="D62" s="133"/>
      <c r="E62" s="133"/>
      <c r="F62" s="133"/>
      <c r="G62" s="133"/>
      <c r="H62" s="133"/>
      <c r="I62" s="134"/>
    </row>
    <row r="63" spans="1:9" ht="24" customHeight="1" x14ac:dyDescent="0.2">
      <c r="A63" s="16" t="s">
        <v>54</v>
      </c>
      <c r="B63" s="118" t="s">
        <v>409</v>
      </c>
      <c r="C63" s="118"/>
      <c r="D63" s="118"/>
      <c r="E63" s="118"/>
      <c r="F63" s="118"/>
      <c r="G63" s="118"/>
      <c r="H63" s="7">
        <f>SUM(H64:H65)</f>
        <v>2</v>
      </c>
      <c r="I63" s="8"/>
    </row>
    <row r="64" spans="1:9" ht="109.5" customHeight="1" x14ac:dyDescent="0.2">
      <c r="A64" s="15" t="s">
        <v>55</v>
      </c>
      <c r="B64" s="119" t="s">
        <v>410</v>
      </c>
      <c r="C64" s="119"/>
      <c r="D64" s="15" t="s">
        <v>10</v>
      </c>
      <c r="E64" s="119" t="s">
        <v>411</v>
      </c>
      <c r="F64" s="119"/>
      <c r="G64" s="119"/>
      <c r="H64" s="20">
        <v>1</v>
      </c>
      <c r="I64" s="20"/>
    </row>
    <row r="65" spans="1:9" ht="51" customHeight="1" x14ac:dyDescent="0.2">
      <c r="A65" s="15" t="s">
        <v>56</v>
      </c>
      <c r="B65" s="119" t="s">
        <v>280</v>
      </c>
      <c r="C65" s="119"/>
      <c r="D65" s="15" t="s">
        <v>47</v>
      </c>
      <c r="E65" s="119" t="s">
        <v>428</v>
      </c>
      <c r="F65" s="119"/>
      <c r="G65" s="119"/>
      <c r="H65" s="20">
        <v>1</v>
      </c>
      <c r="I65" s="20"/>
    </row>
    <row r="66" spans="1:9" ht="21.75" customHeight="1" x14ac:dyDescent="0.2">
      <c r="A66" s="16" t="s">
        <v>242</v>
      </c>
      <c r="B66" s="118" t="s">
        <v>412</v>
      </c>
      <c r="C66" s="118"/>
      <c r="D66" s="118"/>
      <c r="E66" s="118"/>
      <c r="F66" s="118"/>
      <c r="G66" s="118"/>
      <c r="H66" s="7">
        <f>SUM(H67:H68)</f>
        <v>2</v>
      </c>
      <c r="I66" s="8"/>
    </row>
    <row r="67" spans="1:9" ht="95.25" customHeight="1" x14ac:dyDescent="0.2">
      <c r="A67" s="15" t="s">
        <v>57</v>
      </c>
      <c r="B67" s="120" t="s">
        <v>413</v>
      </c>
      <c r="C67" s="120"/>
      <c r="D67" s="17" t="s">
        <v>10</v>
      </c>
      <c r="E67" s="120" t="s">
        <v>414</v>
      </c>
      <c r="F67" s="120"/>
      <c r="G67" s="120"/>
      <c r="H67" s="20">
        <v>1</v>
      </c>
      <c r="I67" s="20"/>
    </row>
    <row r="68" spans="1:9" ht="50.25" customHeight="1" x14ac:dyDescent="0.2">
      <c r="A68" s="15" t="s">
        <v>58</v>
      </c>
      <c r="B68" s="120" t="s">
        <v>415</v>
      </c>
      <c r="C68" s="120"/>
      <c r="D68" s="17" t="s">
        <v>8</v>
      </c>
      <c r="E68" s="120" t="s">
        <v>416</v>
      </c>
      <c r="F68" s="120"/>
      <c r="G68" s="120"/>
      <c r="H68" s="20">
        <v>1</v>
      </c>
      <c r="I68" s="20"/>
    </row>
    <row r="69" spans="1:9" ht="34.5" customHeight="1" x14ac:dyDescent="0.2">
      <c r="A69" s="16" t="s">
        <v>59</v>
      </c>
      <c r="B69" s="118" t="s">
        <v>417</v>
      </c>
      <c r="C69" s="118"/>
      <c r="D69" s="118"/>
      <c r="E69" s="118"/>
      <c r="F69" s="118"/>
      <c r="G69" s="118"/>
      <c r="H69" s="7">
        <f>SUM(H70:H71)</f>
        <v>2</v>
      </c>
      <c r="I69" s="8"/>
    </row>
    <row r="70" spans="1:9" ht="98.25" customHeight="1" x14ac:dyDescent="0.2">
      <c r="A70" s="15" t="s">
        <v>60</v>
      </c>
      <c r="B70" s="120" t="s">
        <v>418</v>
      </c>
      <c r="C70" s="120"/>
      <c r="D70" s="17" t="s">
        <v>10</v>
      </c>
      <c r="E70" s="120" t="s">
        <v>422</v>
      </c>
      <c r="F70" s="120"/>
      <c r="G70" s="120"/>
      <c r="H70" s="20">
        <v>1</v>
      </c>
      <c r="I70" s="20"/>
    </row>
    <row r="71" spans="1:9" ht="51.75" customHeight="1" x14ac:dyDescent="0.2">
      <c r="A71" s="17" t="s">
        <v>61</v>
      </c>
      <c r="B71" s="120" t="s">
        <v>419</v>
      </c>
      <c r="C71" s="120"/>
      <c r="D71" s="17" t="s">
        <v>8</v>
      </c>
      <c r="E71" s="120" t="s">
        <v>424</v>
      </c>
      <c r="F71" s="120"/>
      <c r="G71" s="120"/>
      <c r="H71" s="20">
        <v>1</v>
      </c>
      <c r="I71" s="20"/>
    </row>
    <row r="72" spans="1:9" ht="22.5" customHeight="1" x14ac:dyDescent="0.2">
      <c r="A72" s="16" t="s">
        <v>62</v>
      </c>
      <c r="B72" s="118" t="s">
        <v>420</v>
      </c>
      <c r="C72" s="118"/>
      <c r="D72" s="118"/>
      <c r="E72" s="118"/>
      <c r="F72" s="118"/>
      <c r="G72" s="118"/>
      <c r="H72" s="7">
        <f>SUM(H73:H74)</f>
        <v>2</v>
      </c>
      <c r="I72" s="8"/>
    </row>
    <row r="73" spans="1:9" ht="91.5" customHeight="1" x14ac:dyDescent="0.2">
      <c r="A73" s="15" t="s">
        <v>63</v>
      </c>
      <c r="B73" s="119" t="s">
        <v>421</v>
      </c>
      <c r="C73" s="119"/>
      <c r="D73" s="15" t="s">
        <v>10</v>
      </c>
      <c r="E73" s="120" t="s">
        <v>422</v>
      </c>
      <c r="F73" s="120"/>
      <c r="G73" s="120"/>
      <c r="H73" s="20">
        <v>1</v>
      </c>
      <c r="I73" s="20"/>
    </row>
    <row r="74" spans="1:9" ht="51.75" customHeight="1" x14ac:dyDescent="0.2">
      <c r="A74" s="15" t="s">
        <v>64</v>
      </c>
      <c r="B74" s="120" t="s">
        <v>423</v>
      </c>
      <c r="C74" s="120"/>
      <c r="D74" s="15" t="s">
        <v>8</v>
      </c>
      <c r="E74" s="119" t="s">
        <v>426</v>
      </c>
      <c r="F74" s="119"/>
      <c r="G74" s="119"/>
      <c r="H74" s="20">
        <v>1</v>
      </c>
      <c r="I74" s="20"/>
    </row>
    <row r="75" spans="1:9" ht="29.25" customHeight="1" x14ac:dyDescent="0.2">
      <c r="A75" s="16" t="s">
        <v>65</v>
      </c>
      <c r="B75" s="118" t="s">
        <v>425</v>
      </c>
      <c r="C75" s="118"/>
      <c r="D75" s="118"/>
      <c r="E75" s="118"/>
      <c r="F75" s="118"/>
      <c r="G75" s="118"/>
      <c r="H75" s="7">
        <f>SUM(H76:H77)</f>
        <v>2</v>
      </c>
      <c r="I75" s="8"/>
    </row>
    <row r="76" spans="1:9" ht="69.75" customHeight="1" x14ac:dyDescent="0.2">
      <c r="A76" s="15" t="s">
        <v>66</v>
      </c>
      <c r="B76" s="119" t="s">
        <v>427</v>
      </c>
      <c r="C76" s="119"/>
      <c r="D76" s="15" t="s">
        <v>10</v>
      </c>
      <c r="E76" s="119" t="s">
        <v>429</v>
      </c>
      <c r="F76" s="119"/>
      <c r="G76" s="119"/>
      <c r="H76" s="20">
        <v>1</v>
      </c>
      <c r="I76" s="20"/>
    </row>
    <row r="77" spans="1:9" ht="50.25" customHeight="1" x14ac:dyDescent="0.2">
      <c r="A77" s="15" t="s">
        <v>67</v>
      </c>
      <c r="B77" s="119" t="s">
        <v>430</v>
      </c>
      <c r="C77" s="119"/>
      <c r="D77" s="15" t="s">
        <v>47</v>
      </c>
      <c r="E77" s="119" t="s">
        <v>431</v>
      </c>
      <c r="F77" s="119"/>
      <c r="G77" s="119"/>
      <c r="H77" s="20">
        <v>1</v>
      </c>
      <c r="I77" s="20"/>
    </row>
    <row r="78" spans="1:9" ht="22.5" customHeight="1" x14ac:dyDescent="0.2">
      <c r="A78" s="16" t="s">
        <v>68</v>
      </c>
      <c r="B78" s="118" t="s">
        <v>69</v>
      </c>
      <c r="C78" s="118"/>
      <c r="D78" s="118"/>
      <c r="E78" s="118"/>
      <c r="F78" s="118"/>
      <c r="G78" s="118"/>
      <c r="H78" s="7">
        <f>SUM(H79:H80)</f>
        <v>2</v>
      </c>
      <c r="I78" s="8"/>
    </row>
    <row r="79" spans="1:9" ht="78" customHeight="1" x14ac:dyDescent="0.2">
      <c r="A79" s="15" t="s">
        <v>70</v>
      </c>
      <c r="B79" s="119" t="s">
        <v>103</v>
      </c>
      <c r="C79" s="119"/>
      <c r="D79" s="15" t="s">
        <v>10</v>
      </c>
      <c r="E79" s="119" t="s">
        <v>281</v>
      </c>
      <c r="F79" s="119"/>
      <c r="G79" s="119"/>
      <c r="H79" s="20">
        <v>1</v>
      </c>
      <c r="I79" s="20"/>
    </row>
    <row r="80" spans="1:9" ht="63" customHeight="1" x14ac:dyDescent="0.2">
      <c r="A80" s="15" t="s">
        <v>71</v>
      </c>
      <c r="B80" s="119" t="s">
        <v>432</v>
      </c>
      <c r="C80" s="119"/>
      <c r="D80" s="15" t="s">
        <v>8</v>
      </c>
      <c r="E80" s="119" t="s">
        <v>433</v>
      </c>
      <c r="F80" s="119"/>
      <c r="G80" s="119"/>
      <c r="H80" s="20">
        <v>1</v>
      </c>
      <c r="I80" s="20"/>
    </row>
    <row r="81" spans="1:9" ht="24.75" customHeight="1" x14ac:dyDescent="0.2">
      <c r="A81" s="16" t="s">
        <v>72</v>
      </c>
      <c r="B81" s="118" t="s">
        <v>73</v>
      </c>
      <c r="C81" s="118"/>
      <c r="D81" s="118"/>
      <c r="E81" s="118"/>
      <c r="F81" s="118"/>
      <c r="G81" s="118"/>
      <c r="H81" s="7">
        <f>SUM(H82:H83)</f>
        <v>2</v>
      </c>
      <c r="I81" s="8"/>
    </row>
    <row r="82" spans="1:9" ht="169.5" customHeight="1" x14ac:dyDescent="0.2">
      <c r="A82" s="15" t="s">
        <v>74</v>
      </c>
      <c r="B82" s="119" t="s">
        <v>282</v>
      </c>
      <c r="C82" s="119"/>
      <c r="D82" s="15" t="s">
        <v>75</v>
      </c>
      <c r="E82" s="119" t="s">
        <v>434</v>
      </c>
      <c r="F82" s="119"/>
      <c r="G82" s="119"/>
      <c r="H82" s="20">
        <v>1</v>
      </c>
      <c r="I82" s="20"/>
    </row>
    <row r="83" spans="1:9" ht="52.5" customHeight="1" x14ac:dyDescent="0.2">
      <c r="A83" s="15" t="s">
        <v>76</v>
      </c>
      <c r="B83" s="119" t="s">
        <v>104</v>
      </c>
      <c r="C83" s="119"/>
      <c r="D83" s="15" t="s">
        <v>47</v>
      </c>
      <c r="E83" s="119" t="s">
        <v>265</v>
      </c>
      <c r="F83" s="119"/>
      <c r="G83" s="119"/>
      <c r="H83" s="20">
        <v>1</v>
      </c>
      <c r="I83" s="20"/>
    </row>
    <row r="84" spans="1:9" ht="24" customHeight="1" x14ac:dyDescent="0.2">
      <c r="A84" s="16" t="s">
        <v>77</v>
      </c>
      <c r="B84" s="118" t="s">
        <v>279</v>
      </c>
      <c r="C84" s="118"/>
      <c r="D84" s="118"/>
      <c r="E84" s="118"/>
      <c r="F84" s="118"/>
      <c r="G84" s="118"/>
      <c r="H84" s="7">
        <f>SUM(H85:H86)</f>
        <v>2</v>
      </c>
      <c r="I84" s="8"/>
    </row>
    <row r="85" spans="1:9" ht="108" customHeight="1" x14ac:dyDescent="0.2">
      <c r="A85" s="15" t="s">
        <v>78</v>
      </c>
      <c r="B85" s="119" t="s">
        <v>435</v>
      </c>
      <c r="C85" s="119"/>
      <c r="D85" s="15" t="s">
        <v>47</v>
      </c>
      <c r="E85" s="119" t="s">
        <v>436</v>
      </c>
      <c r="F85" s="119"/>
      <c r="G85" s="119"/>
      <c r="H85" s="20">
        <v>1</v>
      </c>
      <c r="I85" s="20"/>
    </row>
    <row r="86" spans="1:9" ht="101.25" customHeight="1" x14ac:dyDescent="0.2">
      <c r="A86" s="15" t="s">
        <v>79</v>
      </c>
      <c r="B86" s="119" t="s">
        <v>105</v>
      </c>
      <c r="C86" s="119"/>
      <c r="D86" s="15" t="s">
        <v>47</v>
      </c>
      <c r="E86" s="119" t="s">
        <v>437</v>
      </c>
      <c r="F86" s="119"/>
      <c r="G86" s="119"/>
      <c r="H86" s="20">
        <v>1</v>
      </c>
      <c r="I86" s="20"/>
    </row>
    <row r="87" spans="1:9" ht="20.25" customHeight="1" x14ac:dyDescent="0.2">
      <c r="A87" s="16" t="s">
        <v>80</v>
      </c>
      <c r="B87" s="118" t="s">
        <v>81</v>
      </c>
      <c r="C87" s="118"/>
      <c r="D87" s="118"/>
      <c r="E87" s="118"/>
      <c r="F87" s="118"/>
      <c r="G87" s="118"/>
      <c r="H87" s="7">
        <f>SUM(H88:H89)</f>
        <v>2</v>
      </c>
      <c r="I87" s="8"/>
    </row>
    <row r="88" spans="1:9" ht="80.25" customHeight="1" x14ac:dyDescent="0.2">
      <c r="A88" s="15" t="s">
        <v>82</v>
      </c>
      <c r="B88" s="119" t="s">
        <v>438</v>
      </c>
      <c r="C88" s="119"/>
      <c r="D88" s="15" t="s">
        <v>83</v>
      </c>
      <c r="E88" s="119" t="s">
        <v>439</v>
      </c>
      <c r="F88" s="119"/>
      <c r="G88" s="119"/>
      <c r="H88" s="20">
        <v>1</v>
      </c>
      <c r="I88" s="20"/>
    </row>
    <row r="89" spans="1:9" ht="50.25" customHeight="1" x14ac:dyDescent="0.2">
      <c r="A89" s="15" t="s">
        <v>84</v>
      </c>
      <c r="B89" s="119" t="s">
        <v>272</v>
      </c>
      <c r="C89" s="119"/>
      <c r="D89" s="15" t="s">
        <v>11</v>
      </c>
      <c r="E89" s="119" t="s">
        <v>440</v>
      </c>
      <c r="F89" s="119"/>
      <c r="G89" s="119"/>
      <c r="H89" s="20">
        <v>1</v>
      </c>
      <c r="I89" s="20"/>
    </row>
    <row r="90" spans="1:9" ht="23.25" customHeight="1" x14ac:dyDescent="0.2">
      <c r="A90" s="16" t="s">
        <v>85</v>
      </c>
      <c r="B90" s="118" t="s">
        <v>86</v>
      </c>
      <c r="C90" s="118"/>
      <c r="D90" s="118"/>
      <c r="E90" s="118"/>
      <c r="F90" s="118"/>
      <c r="G90" s="118"/>
      <c r="H90" s="7">
        <f>SUM(H91:H92)</f>
        <v>2</v>
      </c>
      <c r="I90" s="8"/>
    </row>
    <row r="91" spans="1:9" s="3" customFormat="1" ht="48" customHeight="1" x14ac:dyDescent="0.2">
      <c r="A91" s="17" t="s">
        <v>87</v>
      </c>
      <c r="B91" s="120" t="s">
        <v>441</v>
      </c>
      <c r="C91" s="120"/>
      <c r="D91" s="17" t="s">
        <v>8</v>
      </c>
      <c r="E91" s="120" t="s">
        <v>442</v>
      </c>
      <c r="F91" s="120"/>
      <c r="G91" s="120"/>
      <c r="H91" s="21">
        <v>1</v>
      </c>
      <c r="I91" s="21"/>
    </row>
    <row r="92" spans="1:9" ht="66" customHeight="1" x14ac:dyDescent="0.2">
      <c r="A92" s="15" t="s">
        <v>88</v>
      </c>
      <c r="B92" s="119" t="s">
        <v>106</v>
      </c>
      <c r="C92" s="119"/>
      <c r="D92" s="15" t="s">
        <v>8</v>
      </c>
      <c r="E92" s="119" t="s">
        <v>443</v>
      </c>
      <c r="F92" s="119"/>
      <c r="G92" s="119"/>
      <c r="H92" s="20">
        <v>1</v>
      </c>
      <c r="I92" s="20"/>
    </row>
    <row r="93" spans="1:9" ht="20.25" customHeight="1" x14ac:dyDescent="0.2">
      <c r="A93" s="14" t="s">
        <v>89</v>
      </c>
      <c r="B93" s="135" t="s">
        <v>90</v>
      </c>
      <c r="C93" s="136"/>
      <c r="D93" s="136"/>
      <c r="E93" s="136"/>
      <c r="F93" s="136"/>
      <c r="G93" s="136"/>
      <c r="H93" s="136"/>
      <c r="I93" s="137"/>
    </row>
    <row r="94" spans="1:9" ht="23.25" customHeight="1" x14ac:dyDescent="0.2">
      <c r="A94" s="16" t="s">
        <v>91</v>
      </c>
      <c r="B94" s="118" t="s">
        <v>92</v>
      </c>
      <c r="C94" s="118"/>
      <c r="D94" s="118"/>
      <c r="E94" s="118"/>
      <c r="F94" s="118"/>
      <c r="G94" s="118"/>
      <c r="H94" s="7">
        <f>SUM(H95:H96)</f>
        <v>2</v>
      </c>
      <c r="I94" s="8"/>
    </row>
    <row r="95" spans="1:9" s="3" customFormat="1" ht="79.5" customHeight="1" x14ac:dyDescent="0.2">
      <c r="A95" s="17" t="s">
        <v>93</v>
      </c>
      <c r="B95" s="120" t="s">
        <v>519</v>
      </c>
      <c r="C95" s="120"/>
      <c r="D95" s="17" t="s">
        <v>8</v>
      </c>
      <c r="E95" s="120" t="s">
        <v>444</v>
      </c>
      <c r="F95" s="120"/>
      <c r="G95" s="120"/>
      <c r="H95" s="21">
        <v>1</v>
      </c>
      <c r="I95" s="21"/>
    </row>
    <row r="96" spans="1:9" ht="77.25" customHeight="1" x14ac:dyDescent="0.2">
      <c r="A96" s="15" t="s">
        <v>94</v>
      </c>
      <c r="B96" s="119" t="s">
        <v>107</v>
      </c>
      <c r="C96" s="119"/>
      <c r="D96" s="15" t="s">
        <v>95</v>
      </c>
      <c r="E96" s="119" t="s">
        <v>374</v>
      </c>
      <c r="F96" s="119"/>
      <c r="G96" s="119"/>
      <c r="H96" s="20">
        <v>1</v>
      </c>
      <c r="I96" s="20"/>
    </row>
    <row r="97" spans="1:9" ht="23.25" customHeight="1" x14ac:dyDescent="0.2">
      <c r="A97" s="16" t="s">
        <v>96</v>
      </c>
      <c r="B97" s="118" t="s">
        <v>97</v>
      </c>
      <c r="C97" s="118"/>
      <c r="D97" s="118"/>
      <c r="E97" s="118"/>
      <c r="F97" s="118"/>
      <c r="G97" s="118"/>
      <c r="H97" s="7">
        <f>SUM(H98:H99)</f>
        <v>2</v>
      </c>
      <c r="I97" s="8"/>
    </row>
    <row r="98" spans="1:9" ht="64.5" customHeight="1" x14ac:dyDescent="0.2">
      <c r="A98" s="15" t="s">
        <v>98</v>
      </c>
      <c r="B98" s="119" t="s">
        <v>445</v>
      </c>
      <c r="C98" s="119"/>
      <c r="D98" s="15" t="s">
        <v>10</v>
      </c>
      <c r="E98" s="119" t="s">
        <v>309</v>
      </c>
      <c r="F98" s="119"/>
      <c r="G98" s="119"/>
      <c r="H98" s="20">
        <v>1</v>
      </c>
      <c r="I98" s="20"/>
    </row>
    <row r="99" spans="1:9" ht="39" customHeight="1" x14ac:dyDescent="0.2">
      <c r="A99" s="15" t="s">
        <v>99</v>
      </c>
      <c r="B99" s="119" t="s">
        <v>446</v>
      </c>
      <c r="C99" s="119"/>
      <c r="D99" s="15" t="s">
        <v>10</v>
      </c>
      <c r="E99" s="119" t="s">
        <v>447</v>
      </c>
      <c r="F99" s="119"/>
      <c r="G99" s="119"/>
      <c r="H99" s="20">
        <v>1</v>
      </c>
      <c r="I99" s="20"/>
    </row>
    <row r="100" spans="1:9" ht="22.5" customHeight="1" x14ac:dyDescent="0.2">
      <c r="A100" s="16" t="s">
        <v>108</v>
      </c>
      <c r="B100" s="118" t="s">
        <v>109</v>
      </c>
      <c r="C100" s="118"/>
      <c r="D100" s="118"/>
      <c r="E100" s="118"/>
      <c r="F100" s="118"/>
      <c r="G100" s="118"/>
      <c r="H100" s="7">
        <f>SUM(H101:H102)</f>
        <v>2</v>
      </c>
      <c r="I100" s="8"/>
    </row>
    <row r="101" spans="1:9" ht="76.5" customHeight="1" x14ac:dyDescent="0.2">
      <c r="A101" s="15" t="s">
        <v>110</v>
      </c>
      <c r="B101" s="119" t="s">
        <v>302</v>
      </c>
      <c r="C101" s="119"/>
      <c r="D101" s="15" t="s">
        <v>128</v>
      </c>
      <c r="E101" s="119" t="s">
        <v>448</v>
      </c>
      <c r="F101" s="119"/>
      <c r="G101" s="119"/>
      <c r="H101" s="20">
        <v>1</v>
      </c>
      <c r="I101" s="20"/>
    </row>
    <row r="102" spans="1:9" ht="89.25" customHeight="1" x14ac:dyDescent="0.2">
      <c r="A102" s="15" t="s">
        <v>111</v>
      </c>
      <c r="B102" s="119" t="s">
        <v>310</v>
      </c>
      <c r="C102" s="119"/>
      <c r="D102" s="15" t="s">
        <v>8</v>
      </c>
      <c r="E102" s="119" t="s">
        <v>449</v>
      </c>
      <c r="F102" s="119"/>
      <c r="G102" s="119"/>
      <c r="H102" s="20">
        <v>1</v>
      </c>
      <c r="I102" s="20"/>
    </row>
    <row r="103" spans="1:9" s="6" customFormat="1" ht="19.5" customHeight="1" x14ac:dyDescent="0.2">
      <c r="A103" s="57" t="s">
        <v>112</v>
      </c>
      <c r="B103" s="118" t="s">
        <v>113</v>
      </c>
      <c r="C103" s="118"/>
      <c r="D103" s="118"/>
      <c r="E103" s="118"/>
      <c r="F103" s="118"/>
      <c r="G103" s="118"/>
      <c r="H103" s="7">
        <f>SUM(H104:H105)</f>
        <v>2</v>
      </c>
      <c r="I103" s="8"/>
    </row>
    <row r="104" spans="1:9" s="3" customFormat="1" ht="98.25" customHeight="1" x14ac:dyDescent="0.2">
      <c r="A104" s="17" t="s">
        <v>114</v>
      </c>
      <c r="B104" s="120" t="s">
        <v>450</v>
      </c>
      <c r="C104" s="120"/>
      <c r="D104" s="17" t="s">
        <v>10</v>
      </c>
      <c r="E104" s="120" t="s">
        <v>451</v>
      </c>
      <c r="F104" s="120"/>
      <c r="G104" s="120"/>
      <c r="H104" s="21">
        <v>1</v>
      </c>
      <c r="I104" s="21"/>
    </row>
    <row r="105" spans="1:9" ht="81.75" customHeight="1" x14ac:dyDescent="0.2">
      <c r="A105" s="15" t="s">
        <v>115</v>
      </c>
      <c r="B105" s="119" t="s">
        <v>452</v>
      </c>
      <c r="C105" s="119"/>
      <c r="D105" s="15" t="s">
        <v>11</v>
      </c>
      <c r="E105" s="120" t="s">
        <v>453</v>
      </c>
      <c r="F105" s="120"/>
      <c r="G105" s="120"/>
      <c r="H105" s="20">
        <v>1</v>
      </c>
      <c r="I105" s="20"/>
    </row>
    <row r="106" spans="1:9" ht="24" customHeight="1" x14ac:dyDescent="0.2">
      <c r="A106" s="16" t="s">
        <v>116</v>
      </c>
      <c r="B106" s="118" t="s">
        <v>117</v>
      </c>
      <c r="C106" s="118"/>
      <c r="D106" s="118"/>
      <c r="E106" s="118"/>
      <c r="F106" s="118"/>
      <c r="G106" s="118"/>
      <c r="H106" s="7">
        <f>SUM(H107:H108)</f>
        <v>2</v>
      </c>
      <c r="I106" s="8"/>
    </row>
    <row r="107" spans="1:9" ht="155.25" customHeight="1" x14ac:dyDescent="0.2">
      <c r="A107" s="15" t="s">
        <v>118</v>
      </c>
      <c r="B107" s="119" t="s">
        <v>454</v>
      </c>
      <c r="C107" s="119"/>
      <c r="D107" s="15" t="s">
        <v>269</v>
      </c>
      <c r="E107" s="119" t="s">
        <v>316</v>
      </c>
      <c r="F107" s="119"/>
      <c r="G107" s="119"/>
      <c r="H107" s="20">
        <v>1</v>
      </c>
      <c r="I107" s="20"/>
    </row>
    <row r="108" spans="1:9" ht="117" customHeight="1" x14ac:dyDescent="0.2">
      <c r="A108" s="15" t="s">
        <v>119</v>
      </c>
      <c r="B108" s="119" t="s">
        <v>303</v>
      </c>
      <c r="C108" s="119"/>
      <c r="D108" s="15" t="s">
        <v>8</v>
      </c>
      <c r="E108" s="119" t="s">
        <v>455</v>
      </c>
      <c r="F108" s="119"/>
      <c r="G108" s="119"/>
      <c r="H108" s="20">
        <v>1</v>
      </c>
      <c r="I108" s="20"/>
    </row>
    <row r="109" spans="1:9" ht="22.5" customHeight="1" x14ac:dyDescent="0.2">
      <c r="A109" s="16" t="s">
        <v>120</v>
      </c>
      <c r="B109" s="118" t="s">
        <v>121</v>
      </c>
      <c r="C109" s="118"/>
      <c r="D109" s="118"/>
      <c r="E109" s="118"/>
      <c r="F109" s="118"/>
      <c r="G109" s="118"/>
      <c r="H109" s="7">
        <f>SUM(H110:H111)</f>
        <v>2</v>
      </c>
      <c r="I109" s="8"/>
    </row>
    <row r="110" spans="1:9" ht="56.25" customHeight="1" x14ac:dyDescent="0.2">
      <c r="A110" s="15" t="s">
        <v>122</v>
      </c>
      <c r="B110" s="119" t="s">
        <v>456</v>
      </c>
      <c r="C110" s="119"/>
      <c r="D110" s="15" t="s">
        <v>47</v>
      </c>
      <c r="E110" s="119" t="s">
        <v>457</v>
      </c>
      <c r="F110" s="119"/>
      <c r="G110" s="119"/>
      <c r="H110" s="20">
        <v>1</v>
      </c>
      <c r="I110" s="20"/>
    </row>
    <row r="111" spans="1:9" ht="66.75" customHeight="1" x14ac:dyDescent="0.2">
      <c r="A111" s="15" t="s">
        <v>123</v>
      </c>
      <c r="B111" s="119" t="s">
        <v>458</v>
      </c>
      <c r="C111" s="119"/>
      <c r="D111" s="15" t="s">
        <v>95</v>
      </c>
      <c r="E111" s="119" t="s">
        <v>459</v>
      </c>
      <c r="F111" s="119"/>
      <c r="G111" s="119"/>
      <c r="H111" s="20">
        <v>1</v>
      </c>
      <c r="I111" s="20"/>
    </row>
    <row r="112" spans="1:9" ht="21.75" customHeight="1" x14ac:dyDescent="0.2">
      <c r="A112" s="16" t="s">
        <v>124</v>
      </c>
      <c r="B112" s="118" t="s">
        <v>125</v>
      </c>
      <c r="C112" s="118"/>
      <c r="D112" s="118"/>
      <c r="E112" s="118"/>
      <c r="F112" s="118"/>
      <c r="G112" s="118"/>
      <c r="H112" s="7">
        <f>SUM(H113:H114)</f>
        <v>2</v>
      </c>
      <c r="I112" s="8"/>
    </row>
    <row r="113" spans="1:9" ht="52.5" customHeight="1" x14ac:dyDescent="0.2">
      <c r="A113" s="15" t="s">
        <v>126</v>
      </c>
      <c r="B113" s="119" t="s">
        <v>256</v>
      </c>
      <c r="C113" s="119"/>
      <c r="D113" s="15" t="s">
        <v>8</v>
      </c>
      <c r="E113" s="119" t="s">
        <v>257</v>
      </c>
      <c r="F113" s="119"/>
      <c r="G113" s="119"/>
      <c r="H113" s="20">
        <v>1</v>
      </c>
      <c r="I113" s="20"/>
    </row>
    <row r="114" spans="1:9" ht="78.75" customHeight="1" x14ac:dyDescent="0.2">
      <c r="A114" s="15" t="s">
        <v>127</v>
      </c>
      <c r="B114" s="119" t="s">
        <v>304</v>
      </c>
      <c r="C114" s="119"/>
      <c r="D114" s="15" t="s">
        <v>128</v>
      </c>
      <c r="E114" s="119" t="s">
        <v>311</v>
      </c>
      <c r="F114" s="119"/>
      <c r="G114" s="119"/>
      <c r="H114" s="20">
        <v>1</v>
      </c>
      <c r="I114" s="20"/>
    </row>
    <row r="115" spans="1:9" ht="22.5" customHeight="1" x14ac:dyDescent="0.2">
      <c r="A115" s="16" t="s">
        <v>129</v>
      </c>
      <c r="B115" s="118" t="s">
        <v>130</v>
      </c>
      <c r="C115" s="118"/>
      <c r="D115" s="118"/>
      <c r="E115" s="118"/>
      <c r="F115" s="118"/>
      <c r="G115" s="118"/>
      <c r="H115" s="7">
        <f>SUM(H116:H117)</f>
        <v>2</v>
      </c>
      <c r="I115" s="8"/>
    </row>
    <row r="116" spans="1:9" ht="64.5" customHeight="1" x14ac:dyDescent="0.2">
      <c r="A116" s="15" t="s">
        <v>131</v>
      </c>
      <c r="B116" s="119" t="s">
        <v>460</v>
      </c>
      <c r="C116" s="119"/>
      <c r="D116" s="15" t="s">
        <v>128</v>
      </c>
      <c r="E116" s="119" t="s">
        <v>461</v>
      </c>
      <c r="F116" s="119"/>
      <c r="G116" s="119"/>
      <c r="H116" s="20">
        <v>1</v>
      </c>
      <c r="I116" s="20"/>
    </row>
    <row r="117" spans="1:9" ht="51.75" customHeight="1" x14ac:dyDescent="0.2">
      <c r="A117" s="15" t="s">
        <v>132</v>
      </c>
      <c r="B117" s="119" t="s">
        <v>462</v>
      </c>
      <c r="C117" s="119"/>
      <c r="D117" s="15" t="s">
        <v>8</v>
      </c>
      <c r="E117" s="119" t="s">
        <v>463</v>
      </c>
      <c r="F117" s="119"/>
      <c r="G117" s="119"/>
      <c r="H117" s="20">
        <v>1</v>
      </c>
      <c r="I117" s="20"/>
    </row>
    <row r="118" spans="1:9" ht="24.75" customHeight="1" x14ac:dyDescent="0.2">
      <c r="A118" s="16" t="s">
        <v>133</v>
      </c>
      <c r="B118" s="118" t="s">
        <v>134</v>
      </c>
      <c r="C118" s="118"/>
      <c r="D118" s="118"/>
      <c r="E118" s="118"/>
      <c r="F118" s="118"/>
      <c r="G118" s="118"/>
      <c r="H118" s="7">
        <f>SUM(H119:H120)</f>
        <v>2</v>
      </c>
      <c r="I118" s="8"/>
    </row>
    <row r="119" spans="1:9" ht="98.25" customHeight="1" x14ac:dyDescent="0.2">
      <c r="A119" s="15" t="s">
        <v>135</v>
      </c>
      <c r="B119" s="119" t="s">
        <v>283</v>
      </c>
      <c r="C119" s="119"/>
      <c r="D119" s="15" t="s">
        <v>8</v>
      </c>
      <c r="E119" s="119" t="s">
        <v>306</v>
      </c>
      <c r="F119" s="119"/>
      <c r="G119" s="119"/>
      <c r="H119" s="20">
        <v>1</v>
      </c>
      <c r="I119" s="20"/>
    </row>
    <row r="120" spans="1:9" ht="51.75" customHeight="1" x14ac:dyDescent="0.2">
      <c r="A120" s="15" t="s">
        <v>136</v>
      </c>
      <c r="B120" s="119" t="s">
        <v>137</v>
      </c>
      <c r="C120" s="119"/>
      <c r="D120" s="15" t="s">
        <v>8</v>
      </c>
      <c r="E120" s="119" t="s">
        <v>138</v>
      </c>
      <c r="F120" s="119"/>
      <c r="G120" s="119"/>
      <c r="H120" s="20">
        <v>1</v>
      </c>
      <c r="I120" s="20"/>
    </row>
    <row r="121" spans="1:9" ht="23.25" customHeight="1" x14ac:dyDescent="0.2">
      <c r="A121" s="16" t="s">
        <v>139</v>
      </c>
      <c r="B121" s="118" t="s">
        <v>140</v>
      </c>
      <c r="C121" s="118"/>
      <c r="D121" s="118"/>
      <c r="E121" s="118"/>
      <c r="F121" s="118"/>
      <c r="G121" s="118"/>
      <c r="H121" s="7">
        <f>SUM(H122:H123)</f>
        <v>2</v>
      </c>
      <c r="I121" s="8"/>
    </row>
    <row r="122" spans="1:9" ht="75.75" customHeight="1" x14ac:dyDescent="0.2">
      <c r="A122" s="15" t="s">
        <v>141</v>
      </c>
      <c r="B122" s="119" t="s">
        <v>464</v>
      </c>
      <c r="C122" s="119"/>
      <c r="D122" s="15" t="s">
        <v>142</v>
      </c>
      <c r="E122" s="119" t="s">
        <v>266</v>
      </c>
      <c r="F122" s="119"/>
      <c r="G122" s="119"/>
      <c r="H122" s="20">
        <v>1</v>
      </c>
      <c r="I122" s="20"/>
    </row>
    <row r="123" spans="1:9" ht="121.5" customHeight="1" x14ac:dyDescent="0.2">
      <c r="A123" s="15" t="s">
        <v>143</v>
      </c>
      <c r="B123" s="119" t="s">
        <v>520</v>
      </c>
      <c r="C123" s="119"/>
      <c r="D123" s="15" t="s">
        <v>142</v>
      </c>
      <c r="E123" s="119" t="s">
        <v>465</v>
      </c>
      <c r="F123" s="119"/>
      <c r="G123" s="119"/>
      <c r="H123" s="20">
        <v>1</v>
      </c>
      <c r="I123" s="20"/>
    </row>
    <row r="124" spans="1:9" ht="23.25" customHeight="1" x14ac:dyDescent="0.2">
      <c r="A124" s="14" t="s">
        <v>144</v>
      </c>
      <c r="B124" s="132" t="s">
        <v>145</v>
      </c>
      <c r="C124" s="133"/>
      <c r="D124" s="133"/>
      <c r="E124" s="133"/>
      <c r="F124" s="133"/>
      <c r="G124" s="133"/>
      <c r="H124" s="133"/>
      <c r="I124" s="134"/>
    </row>
    <row r="125" spans="1:9" ht="25.5" customHeight="1" x14ac:dyDescent="0.2">
      <c r="A125" s="16" t="s">
        <v>146</v>
      </c>
      <c r="B125" s="118" t="s">
        <v>147</v>
      </c>
      <c r="C125" s="118"/>
      <c r="D125" s="118"/>
      <c r="E125" s="118"/>
      <c r="F125" s="118"/>
      <c r="G125" s="118"/>
      <c r="H125" s="7">
        <f>SUM(H126:H127)</f>
        <v>2</v>
      </c>
      <c r="I125" s="8"/>
    </row>
    <row r="126" spans="1:9" ht="53.25" customHeight="1" x14ac:dyDescent="0.2">
      <c r="A126" s="15" t="s">
        <v>148</v>
      </c>
      <c r="B126" s="119" t="s">
        <v>149</v>
      </c>
      <c r="C126" s="119"/>
      <c r="D126" s="15" t="s">
        <v>10</v>
      </c>
      <c r="E126" s="119" t="s">
        <v>258</v>
      </c>
      <c r="F126" s="119"/>
      <c r="G126" s="119"/>
      <c r="H126" s="20">
        <v>1</v>
      </c>
      <c r="I126" s="20"/>
    </row>
    <row r="127" spans="1:9" ht="77.25" customHeight="1" x14ac:dyDescent="0.2">
      <c r="A127" s="15" t="s">
        <v>150</v>
      </c>
      <c r="B127" s="119" t="s">
        <v>285</v>
      </c>
      <c r="C127" s="119"/>
      <c r="D127" s="15" t="s">
        <v>95</v>
      </c>
      <c r="E127" s="119" t="s">
        <v>284</v>
      </c>
      <c r="F127" s="119"/>
      <c r="G127" s="119"/>
      <c r="H127" s="20">
        <v>1</v>
      </c>
      <c r="I127" s="20"/>
    </row>
    <row r="128" spans="1:9" ht="23.25" customHeight="1" x14ac:dyDescent="0.2">
      <c r="A128" s="16" t="s">
        <v>151</v>
      </c>
      <c r="B128" s="118" t="s">
        <v>152</v>
      </c>
      <c r="C128" s="118"/>
      <c r="D128" s="118"/>
      <c r="E128" s="118"/>
      <c r="F128" s="118"/>
      <c r="G128" s="118"/>
      <c r="H128" s="7">
        <f>SUM(H129:H130)</f>
        <v>2</v>
      </c>
      <c r="I128" s="8"/>
    </row>
    <row r="129" spans="1:9" ht="50.25" customHeight="1" x14ac:dyDescent="0.2">
      <c r="A129" s="15" t="s">
        <v>153</v>
      </c>
      <c r="B129" s="119" t="s">
        <v>159</v>
      </c>
      <c r="C129" s="119"/>
      <c r="D129" s="15" t="s">
        <v>47</v>
      </c>
      <c r="E129" s="119" t="s">
        <v>160</v>
      </c>
      <c r="F129" s="119"/>
      <c r="G129" s="119"/>
      <c r="H129" s="20">
        <v>1</v>
      </c>
      <c r="I129" s="20"/>
    </row>
    <row r="130" spans="1:9" ht="36.75" customHeight="1" x14ac:dyDescent="0.2">
      <c r="A130" s="15" t="s">
        <v>154</v>
      </c>
      <c r="B130" s="119" t="s">
        <v>466</v>
      </c>
      <c r="C130" s="119"/>
      <c r="D130" s="15" t="s">
        <v>47</v>
      </c>
      <c r="E130" s="119" t="s">
        <v>467</v>
      </c>
      <c r="F130" s="119"/>
      <c r="G130" s="119"/>
      <c r="H130" s="20">
        <v>1</v>
      </c>
      <c r="I130" s="20"/>
    </row>
    <row r="131" spans="1:9" ht="20.25" customHeight="1" x14ac:dyDescent="0.2">
      <c r="A131" s="16" t="s">
        <v>155</v>
      </c>
      <c r="B131" s="118" t="s">
        <v>156</v>
      </c>
      <c r="C131" s="118"/>
      <c r="D131" s="118"/>
      <c r="E131" s="118"/>
      <c r="F131" s="118"/>
      <c r="G131" s="118"/>
      <c r="H131" s="7">
        <f>SUM(H132:H133)</f>
        <v>2</v>
      </c>
      <c r="I131" s="8"/>
    </row>
    <row r="132" spans="1:9" s="3" customFormat="1" ht="81" customHeight="1" x14ac:dyDescent="0.2">
      <c r="A132" s="17" t="s">
        <v>157</v>
      </c>
      <c r="B132" s="120" t="s">
        <v>161</v>
      </c>
      <c r="C132" s="120"/>
      <c r="D132" s="17" t="s">
        <v>47</v>
      </c>
      <c r="E132" s="120" t="s">
        <v>162</v>
      </c>
      <c r="F132" s="120"/>
      <c r="G132" s="120"/>
      <c r="H132" s="21">
        <v>1</v>
      </c>
      <c r="I132" s="21"/>
    </row>
    <row r="133" spans="1:9" ht="63.75" customHeight="1" x14ac:dyDescent="0.2">
      <c r="A133" s="15" t="s">
        <v>158</v>
      </c>
      <c r="B133" s="119" t="s">
        <v>170</v>
      </c>
      <c r="C133" s="119"/>
      <c r="D133" s="15" t="s">
        <v>47</v>
      </c>
      <c r="E133" s="119" t="s">
        <v>171</v>
      </c>
      <c r="F133" s="119"/>
      <c r="G133" s="119"/>
      <c r="H133" s="20">
        <v>1</v>
      </c>
      <c r="I133" s="20"/>
    </row>
    <row r="134" spans="1:9" ht="24" customHeight="1" x14ac:dyDescent="0.2">
      <c r="A134" s="16" t="s">
        <v>163</v>
      </c>
      <c r="B134" s="118" t="s">
        <v>164</v>
      </c>
      <c r="C134" s="118"/>
      <c r="D134" s="118"/>
      <c r="E134" s="118"/>
      <c r="F134" s="118"/>
      <c r="G134" s="118"/>
      <c r="H134" s="7">
        <f>SUM(H135:H136)</f>
        <v>2</v>
      </c>
      <c r="I134" s="8"/>
    </row>
    <row r="135" spans="1:9" ht="49.5" customHeight="1" x14ac:dyDescent="0.2">
      <c r="A135" s="15" t="s">
        <v>165</v>
      </c>
      <c r="B135" s="119" t="s">
        <v>172</v>
      </c>
      <c r="C135" s="119"/>
      <c r="D135" s="15" t="s">
        <v>95</v>
      </c>
      <c r="E135" s="119" t="s">
        <v>312</v>
      </c>
      <c r="F135" s="119"/>
      <c r="G135" s="119"/>
      <c r="H135" s="20">
        <v>1</v>
      </c>
      <c r="I135" s="20"/>
    </row>
    <row r="136" spans="1:9" ht="157.5" customHeight="1" x14ac:dyDescent="0.2">
      <c r="A136" s="15" t="s">
        <v>166</v>
      </c>
      <c r="B136" s="119" t="s">
        <v>286</v>
      </c>
      <c r="C136" s="119"/>
      <c r="D136" s="15" t="s">
        <v>47</v>
      </c>
      <c r="E136" s="119" t="s">
        <v>287</v>
      </c>
      <c r="F136" s="119"/>
      <c r="G136" s="119"/>
      <c r="H136" s="20">
        <v>1</v>
      </c>
      <c r="I136" s="20"/>
    </row>
    <row r="137" spans="1:9" ht="24.75" customHeight="1" x14ac:dyDescent="0.2">
      <c r="A137" s="16" t="s">
        <v>167</v>
      </c>
      <c r="B137" s="118" t="s">
        <v>468</v>
      </c>
      <c r="C137" s="118"/>
      <c r="D137" s="118"/>
      <c r="E137" s="118"/>
      <c r="F137" s="118"/>
      <c r="G137" s="118"/>
      <c r="H137" s="7">
        <f>SUM(H138:H139)</f>
        <v>2</v>
      </c>
      <c r="I137" s="8"/>
    </row>
    <row r="138" spans="1:9" ht="86.25" customHeight="1" x14ac:dyDescent="0.2">
      <c r="A138" s="15" t="s">
        <v>168</v>
      </c>
      <c r="B138" s="119" t="s">
        <v>469</v>
      </c>
      <c r="C138" s="119"/>
      <c r="D138" s="15" t="s">
        <v>75</v>
      </c>
      <c r="E138" s="119" t="s">
        <v>470</v>
      </c>
      <c r="F138" s="119"/>
      <c r="G138" s="119"/>
      <c r="H138" s="20">
        <v>1</v>
      </c>
      <c r="I138" s="20"/>
    </row>
    <row r="139" spans="1:9" ht="98.25" customHeight="1" x14ac:dyDescent="0.2">
      <c r="A139" s="15" t="s">
        <v>169</v>
      </c>
      <c r="B139" s="119" t="s">
        <v>173</v>
      </c>
      <c r="C139" s="119"/>
      <c r="D139" s="15" t="s">
        <v>47</v>
      </c>
      <c r="E139" s="119" t="s">
        <v>273</v>
      </c>
      <c r="F139" s="119"/>
      <c r="G139" s="119"/>
      <c r="H139" s="20">
        <v>1</v>
      </c>
      <c r="I139" s="20"/>
    </row>
    <row r="140" spans="1:9" ht="22.5" customHeight="1" x14ac:dyDescent="0.2">
      <c r="A140" s="16" t="s">
        <v>174</v>
      </c>
      <c r="B140" s="118" t="s">
        <v>175</v>
      </c>
      <c r="C140" s="118"/>
      <c r="D140" s="118"/>
      <c r="E140" s="118"/>
      <c r="F140" s="118"/>
      <c r="G140" s="118"/>
      <c r="H140" s="7">
        <f>SUM(H141:H142)</f>
        <v>2</v>
      </c>
      <c r="I140" s="8"/>
    </row>
    <row r="141" spans="1:9" ht="34.5" customHeight="1" x14ac:dyDescent="0.2">
      <c r="A141" s="15" t="s">
        <v>176</v>
      </c>
      <c r="B141" s="119" t="s">
        <v>259</v>
      </c>
      <c r="C141" s="119"/>
      <c r="D141" s="15" t="s">
        <v>95</v>
      </c>
      <c r="E141" s="119" t="s">
        <v>187</v>
      </c>
      <c r="F141" s="119"/>
      <c r="G141" s="119"/>
      <c r="H141" s="20">
        <v>1</v>
      </c>
      <c r="I141" s="20"/>
    </row>
    <row r="142" spans="1:9" ht="51" customHeight="1" x14ac:dyDescent="0.2">
      <c r="A142" s="15" t="s">
        <v>177</v>
      </c>
      <c r="B142" s="119" t="s">
        <v>188</v>
      </c>
      <c r="C142" s="119"/>
      <c r="D142" s="15" t="s">
        <v>47</v>
      </c>
      <c r="E142" s="119" t="s">
        <v>178</v>
      </c>
      <c r="F142" s="119"/>
      <c r="G142" s="119"/>
      <c r="H142" s="20">
        <v>1</v>
      </c>
      <c r="I142" s="20"/>
    </row>
    <row r="143" spans="1:9" ht="18.75" customHeight="1" x14ac:dyDescent="0.2">
      <c r="A143" s="16" t="s">
        <v>179</v>
      </c>
      <c r="B143" s="118" t="s">
        <v>180</v>
      </c>
      <c r="C143" s="118"/>
      <c r="D143" s="118"/>
      <c r="E143" s="118"/>
      <c r="F143" s="118"/>
      <c r="G143" s="118"/>
      <c r="H143" s="7">
        <f>SUM(H144:H145)</f>
        <v>2</v>
      </c>
      <c r="I143" s="36"/>
    </row>
    <row r="144" spans="1:9" ht="52.5" customHeight="1" x14ac:dyDescent="0.2">
      <c r="A144" s="17" t="s">
        <v>181</v>
      </c>
      <c r="B144" s="119" t="s">
        <v>294</v>
      </c>
      <c r="C144" s="119"/>
      <c r="D144" s="15" t="s">
        <v>8</v>
      </c>
      <c r="E144" s="119" t="s">
        <v>514</v>
      </c>
      <c r="F144" s="119"/>
      <c r="G144" s="119"/>
      <c r="H144" s="20">
        <v>1</v>
      </c>
      <c r="I144" s="20"/>
    </row>
    <row r="145" spans="1:9" ht="52.5" customHeight="1" x14ac:dyDescent="0.2">
      <c r="A145" s="17" t="s">
        <v>182</v>
      </c>
      <c r="B145" s="120" t="s">
        <v>293</v>
      </c>
      <c r="C145" s="120"/>
      <c r="D145" s="15" t="s">
        <v>10</v>
      </c>
      <c r="E145" s="119" t="s">
        <v>313</v>
      </c>
      <c r="F145" s="119"/>
      <c r="G145" s="119"/>
      <c r="H145" s="20">
        <v>1</v>
      </c>
      <c r="I145" s="20"/>
    </row>
    <row r="146" spans="1:9" ht="24" customHeight="1" x14ac:dyDescent="0.2">
      <c r="A146" s="16" t="s">
        <v>183</v>
      </c>
      <c r="B146" s="118" t="s">
        <v>184</v>
      </c>
      <c r="C146" s="118"/>
      <c r="D146" s="118"/>
      <c r="E146" s="118"/>
      <c r="F146" s="118"/>
      <c r="G146" s="118"/>
      <c r="H146" s="7">
        <f>SUM(H147:H148)</f>
        <v>2</v>
      </c>
      <c r="I146" s="8"/>
    </row>
    <row r="147" spans="1:9" ht="93" customHeight="1" x14ac:dyDescent="0.2">
      <c r="A147" s="15" t="s">
        <v>185</v>
      </c>
      <c r="B147" s="119" t="s">
        <v>471</v>
      </c>
      <c r="C147" s="119"/>
      <c r="D147" s="15" t="s">
        <v>12</v>
      </c>
      <c r="E147" s="119" t="s">
        <v>472</v>
      </c>
      <c r="F147" s="119"/>
      <c r="G147" s="119"/>
      <c r="H147" s="20">
        <v>1</v>
      </c>
      <c r="I147" s="20"/>
    </row>
    <row r="148" spans="1:9" ht="64.5" customHeight="1" x14ac:dyDescent="0.2">
      <c r="A148" s="15" t="s">
        <v>186</v>
      </c>
      <c r="B148" s="119" t="s">
        <v>274</v>
      </c>
      <c r="C148" s="119"/>
      <c r="D148" s="15" t="s">
        <v>12</v>
      </c>
      <c r="E148" s="119" t="s">
        <v>473</v>
      </c>
      <c r="F148" s="119"/>
      <c r="G148" s="119"/>
      <c r="H148" s="20">
        <v>1</v>
      </c>
      <c r="I148" s="20"/>
    </row>
    <row r="149" spans="1:9" ht="20.25" customHeight="1" x14ac:dyDescent="0.2">
      <c r="A149" s="16" t="s">
        <v>189</v>
      </c>
      <c r="B149" s="118" t="s">
        <v>474</v>
      </c>
      <c r="C149" s="118"/>
      <c r="D149" s="118"/>
      <c r="E149" s="118"/>
      <c r="F149" s="118"/>
      <c r="G149" s="118"/>
      <c r="H149" s="7">
        <f>SUM(H150:H151)</f>
        <v>2</v>
      </c>
      <c r="I149" s="8"/>
    </row>
    <row r="150" spans="1:9" ht="127.5" customHeight="1" x14ac:dyDescent="0.2">
      <c r="A150" s="15" t="s">
        <v>190</v>
      </c>
      <c r="B150" s="119" t="s">
        <v>475</v>
      </c>
      <c r="C150" s="119"/>
      <c r="D150" s="15" t="s">
        <v>12</v>
      </c>
      <c r="E150" s="119" t="s">
        <v>476</v>
      </c>
      <c r="F150" s="119"/>
      <c r="G150" s="119"/>
      <c r="H150" s="20">
        <v>1</v>
      </c>
      <c r="I150" s="20"/>
    </row>
    <row r="151" spans="1:9" ht="123" customHeight="1" x14ac:dyDescent="0.2">
      <c r="A151" s="15" t="s">
        <v>191</v>
      </c>
      <c r="B151" s="119" t="s">
        <v>260</v>
      </c>
      <c r="C151" s="119"/>
      <c r="D151" s="15" t="s">
        <v>12</v>
      </c>
      <c r="E151" s="119" t="s">
        <v>275</v>
      </c>
      <c r="F151" s="119"/>
      <c r="G151" s="119"/>
      <c r="H151" s="20">
        <v>1</v>
      </c>
      <c r="I151" s="20"/>
    </row>
    <row r="152" spans="1:9" ht="24.75" customHeight="1" x14ac:dyDescent="0.2">
      <c r="A152" s="16" t="s">
        <v>192</v>
      </c>
      <c r="B152" s="118" t="s">
        <v>193</v>
      </c>
      <c r="C152" s="118"/>
      <c r="D152" s="118"/>
      <c r="E152" s="118"/>
      <c r="F152" s="118"/>
      <c r="G152" s="118"/>
      <c r="H152" s="7">
        <f>SUM(H153:H154)</f>
        <v>2</v>
      </c>
      <c r="I152" s="8"/>
    </row>
    <row r="153" spans="1:9" s="6" customFormat="1" ht="62.25" customHeight="1" x14ac:dyDescent="0.2">
      <c r="A153" s="19" t="s">
        <v>194</v>
      </c>
      <c r="B153" s="138" t="s">
        <v>307</v>
      </c>
      <c r="C153" s="138"/>
      <c r="D153" s="19" t="s">
        <v>8</v>
      </c>
      <c r="E153" s="138" t="s">
        <v>261</v>
      </c>
      <c r="F153" s="138"/>
      <c r="G153" s="138"/>
      <c r="H153" s="22">
        <v>1</v>
      </c>
      <c r="I153" s="22"/>
    </row>
    <row r="154" spans="1:9" ht="63.75" customHeight="1" x14ac:dyDescent="0.2">
      <c r="A154" s="15" t="s">
        <v>195</v>
      </c>
      <c r="B154" s="119" t="s">
        <v>308</v>
      </c>
      <c r="C154" s="119"/>
      <c r="D154" s="15" t="s">
        <v>8</v>
      </c>
      <c r="E154" s="119" t="s">
        <v>477</v>
      </c>
      <c r="F154" s="119"/>
      <c r="G154" s="119"/>
      <c r="H154" s="20">
        <v>1</v>
      </c>
      <c r="I154" s="20"/>
    </row>
    <row r="155" spans="1:9" ht="20.25" customHeight="1" x14ac:dyDescent="0.2">
      <c r="A155" s="18" t="s">
        <v>196</v>
      </c>
      <c r="B155" s="132" t="s">
        <v>197</v>
      </c>
      <c r="C155" s="133"/>
      <c r="D155" s="133"/>
      <c r="E155" s="133"/>
      <c r="F155" s="133"/>
      <c r="G155" s="133"/>
      <c r="H155" s="133"/>
      <c r="I155" s="134"/>
    </row>
    <row r="156" spans="1:9" ht="24" customHeight="1" x14ac:dyDescent="0.2">
      <c r="A156" s="16" t="s">
        <v>243</v>
      </c>
      <c r="B156" s="118" t="s">
        <v>276</v>
      </c>
      <c r="C156" s="118"/>
      <c r="D156" s="118"/>
      <c r="E156" s="118"/>
      <c r="F156" s="118"/>
      <c r="G156" s="118"/>
      <c r="H156" s="7">
        <f>SUM(H157:H158)</f>
        <v>2</v>
      </c>
      <c r="I156" s="8"/>
    </row>
    <row r="157" spans="1:9" ht="50.25" customHeight="1" x14ac:dyDescent="0.2">
      <c r="A157" s="15" t="s">
        <v>198</v>
      </c>
      <c r="B157" s="119" t="s">
        <v>288</v>
      </c>
      <c r="C157" s="119"/>
      <c r="D157" s="15" t="s">
        <v>12</v>
      </c>
      <c r="E157" s="119" t="s">
        <v>314</v>
      </c>
      <c r="F157" s="119"/>
      <c r="G157" s="119"/>
      <c r="H157" s="20">
        <v>1</v>
      </c>
      <c r="I157" s="20"/>
    </row>
    <row r="158" spans="1:9" ht="64.5" customHeight="1" x14ac:dyDescent="0.2">
      <c r="A158" s="15" t="s">
        <v>200</v>
      </c>
      <c r="B158" s="119" t="s">
        <v>289</v>
      </c>
      <c r="C158" s="119"/>
      <c r="D158" s="15" t="s">
        <v>8</v>
      </c>
      <c r="E158" s="119" t="s">
        <v>315</v>
      </c>
      <c r="F158" s="119"/>
      <c r="G158" s="119"/>
      <c r="H158" s="20">
        <v>1</v>
      </c>
      <c r="I158" s="20"/>
    </row>
    <row r="159" spans="1:9" ht="22.5" customHeight="1" x14ac:dyDescent="0.2">
      <c r="A159" s="16" t="s">
        <v>201</v>
      </c>
      <c r="B159" s="118" t="s">
        <v>202</v>
      </c>
      <c r="C159" s="118"/>
      <c r="D159" s="118"/>
      <c r="E159" s="118"/>
      <c r="F159" s="118"/>
      <c r="G159" s="118"/>
      <c r="H159" s="7">
        <f>SUM(H160:H161)</f>
        <v>2</v>
      </c>
      <c r="I159" s="8"/>
    </row>
    <row r="160" spans="1:9" ht="48.75" customHeight="1" x14ac:dyDescent="0.2">
      <c r="A160" s="15" t="s">
        <v>203</v>
      </c>
      <c r="B160" s="119" t="s">
        <v>205</v>
      </c>
      <c r="C160" s="119"/>
      <c r="D160" s="15" t="s">
        <v>199</v>
      </c>
      <c r="E160" s="120" t="s">
        <v>290</v>
      </c>
      <c r="F160" s="120"/>
      <c r="G160" s="120"/>
      <c r="H160" s="20">
        <v>1</v>
      </c>
      <c r="I160" s="20"/>
    </row>
    <row r="161" spans="1:9" ht="75.75" customHeight="1" x14ac:dyDescent="0.2">
      <c r="A161" s="15" t="s">
        <v>204</v>
      </c>
      <c r="B161" s="119" t="s">
        <v>206</v>
      </c>
      <c r="C161" s="119"/>
      <c r="D161" s="15" t="s">
        <v>142</v>
      </c>
      <c r="E161" s="119" t="s">
        <v>478</v>
      </c>
      <c r="F161" s="119"/>
      <c r="G161" s="119"/>
      <c r="H161" s="20">
        <v>1</v>
      </c>
      <c r="I161" s="20"/>
    </row>
    <row r="162" spans="1:9" ht="21.75" customHeight="1" x14ac:dyDescent="0.2">
      <c r="A162" s="16" t="s">
        <v>207</v>
      </c>
      <c r="B162" s="118" t="s">
        <v>479</v>
      </c>
      <c r="C162" s="118"/>
      <c r="D162" s="118"/>
      <c r="E162" s="118"/>
      <c r="F162" s="118"/>
      <c r="G162" s="118"/>
      <c r="H162" s="7">
        <f>SUM(H163:H164)</f>
        <v>2</v>
      </c>
      <c r="I162" s="8"/>
    </row>
    <row r="163" spans="1:9" ht="183" customHeight="1" x14ac:dyDescent="0.2">
      <c r="A163" s="15" t="s">
        <v>208</v>
      </c>
      <c r="B163" s="119" t="s">
        <v>277</v>
      </c>
      <c r="C163" s="119"/>
      <c r="D163" s="15" t="s">
        <v>8</v>
      </c>
      <c r="E163" s="139" t="s">
        <v>480</v>
      </c>
      <c r="F163" s="140"/>
      <c r="G163" s="141"/>
      <c r="H163" s="20">
        <v>1</v>
      </c>
      <c r="I163" s="20"/>
    </row>
    <row r="164" spans="1:9" ht="124.5" customHeight="1" x14ac:dyDescent="0.2">
      <c r="A164" s="15" t="s">
        <v>209</v>
      </c>
      <c r="B164" s="120" t="s">
        <v>278</v>
      </c>
      <c r="C164" s="120"/>
      <c r="D164" s="15" t="s">
        <v>10</v>
      </c>
      <c r="E164" s="119" t="s">
        <v>481</v>
      </c>
      <c r="F164" s="119"/>
      <c r="G164" s="119"/>
      <c r="H164" s="20">
        <v>1</v>
      </c>
      <c r="I164" s="20"/>
    </row>
    <row r="165" spans="1:9" ht="21.75" customHeight="1" thickBot="1" x14ac:dyDescent="0.25">
      <c r="A165" s="16" t="s">
        <v>210</v>
      </c>
      <c r="B165" s="118" t="s">
        <v>482</v>
      </c>
      <c r="C165" s="118"/>
      <c r="D165" s="118"/>
      <c r="E165" s="118"/>
      <c r="F165" s="118"/>
      <c r="G165" s="118"/>
      <c r="H165" s="7">
        <f>SUM(H166:H167)</f>
        <v>2</v>
      </c>
      <c r="I165" s="8"/>
    </row>
    <row r="166" spans="1:9" ht="36" customHeight="1" thickBot="1" x14ac:dyDescent="0.25">
      <c r="A166" s="15" t="s">
        <v>211</v>
      </c>
      <c r="B166" s="119" t="s">
        <v>483</v>
      </c>
      <c r="C166" s="119"/>
      <c r="D166" s="55" t="s">
        <v>83</v>
      </c>
      <c r="E166" s="119" t="s">
        <v>484</v>
      </c>
      <c r="F166" s="119"/>
      <c r="G166" s="119"/>
      <c r="H166" s="20">
        <v>1</v>
      </c>
      <c r="I166" s="20"/>
    </row>
    <row r="167" spans="1:9" ht="51.75" customHeight="1" thickBot="1" x14ac:dyDescent="0.25">
      <c r="A167" s="15" t="s">
        <v>212</v>
      </c>
      <c r="B167" s="119" t="s">
        <v>485</v>
      </c>
      <c r="C167" s="119"/>
      <c r="D167" s="56" t="s">
        <v>11</v>
      </c>
      <c r="E167" s="119" t="s">
        <v>486</v>
      </c>
      <c r="F167" s="119"/>
      <c r="G167" s="119"/>
      <c r="H167" s="20">
        <v>1</v>
      </c>
      <c r="I167" s="20"/>
    </row>
    <row r="168" spans="1:9" ht="19.5" customHeight="1" x14ac:dyDescent="0.2">
      <c r="A168" s="16" t="s">
        <v>213</v>
      </c>
      <c r="B168" s="118" t="s">
        <v>262</v>
      </c>
      <c r="C168" s="118"/>
      <c r="D168" s="118"/>
      <c r="E168" s="118"/>
      <c r="F168" s="118"/>
      <c r="G168" s="118"/>
      <c r="H168" s="7">
        <f>SUM(H169:H170)</f>
        <v>2</v>
      </c>
      <c r="I168" s="8"/>
    </row>
    <row r="169" spans="1:9" ht="71.25" customHeight="1" x14ac:dyDescent="0.2">
      <c r="A169" s="15" t="s">
        <v>214</v>
      </c>
      <c r="B169" s="119" t="s">
        <v>487</v>
      </c>
      <c r="C169" s="119"/>
      <c r="D169" s="15" t="s">
        <v>12</v>
      </c>
      <c r="E169" s="119" t="s">
        <v>270</v>
      </c>
      <c r="F169" s="119"/>
      <c r="G169" s="119"/>
      <c r="H169" s="20">
        <v>1</v>
      </c>
      <c r="I169" s="20"/>
    </row>
    <row r="170" spans="1:9" ht="78.75" customHeight="1" x14ac:dyDescent="0.2">
      <c r="A170" s="15" t="s">
        <v>215</v>
      </c>
      <c r="B170" s="119" t="s">
        <v>488</v>
      </c>
      <c r="C170" s="119"/>
      <c r="D170" s="15" t="s">
        <v>271</v>
      </c>
      <c r="E170" s="119" t="s">
        <v>489</v>
      </c>
      <c r="F170" s="119"/>
      <c r="G170" s="119"/>
      <c r="H170" s="20">
        <v>1</v>
      </c>
      <c r="I170" s="20"/>
    </row>
    <row r="171" spans="1:9" ht="20.25" customHeight="1" x14ac:dyDescent="0.2">
      <c r="A171" s="18" t="s">
        <v>216</v>
      </c>
      <c r="B171" s="132" t="s">
        <v>217</v>
      </c>
      <c r="C171" s="133"/>
      <c r="D171" s="133"/>
      <c r="E171" s="133"/>
      <c r="F171" s="133"/>
      <c r="G171" s="133"/>
      <c r="H171" s="133"/>
      <c r="I171" s="134"/>
    </row>
    <row r="172" spans="1:9" ht="22.5" customHeight="1" x14ac:dyDescent="0.2">
      <c r="A172" s="16" t="s">
        <v>218</v>
      </c>
      <c r="B172" s="118" t="s">
        <v>219</v>
      </c>
      <c r="C172" s="118"/>
      <c r="D172" s="118"/>
      <c r="E172" s="118"/>
      <c r="F172" s="118"/>
      <c r="G172" s="118"/>
      <c r="H172" s="7">
        <f>SUM(H173:H174)</f>
        <v>2</v>
      </c>
      <c r="I172" s="8"/>
    </row>
    <row r="173" spans="1:9" ht="77.25" customHeight="1" x14ac:dyDescent="0.2">
      <c r="A173" s="15" t="s">
        <v>220</v>
      </c>
      <c r="B173" s="119" t="s">
        <v>230</v>
      </c>
      <c r="C173" s="119"/>
      <c r="D173" s="15" t="s">
        <v>222</v>
      </c>
      <c r="E173" s="119" t="s">
        <v>318</v>
      </c>
      <c r="F173" s="119"/>
      <c r="G173" s="119"/>
      <c r="H173" s="20">
        <v>1</v>
      </c>
      <c r="I173" s="20"/>
    </row>
    <row r="174" spans="1:9" ht="36.75" customHeight="1" x14ac:dyDescent="0.2">
      <c r="A174" s="15" t="s">
        <v>221</v>
      </c>
      <c r="B174" s="120" t="s">
        <v>490</v>
      </c>
      <c r="C174" s="120"/>
      <c r="D174" s="15" t="s">
        <v>267</v>
      </c>
      <c r="E174" s="119" t="s">
        <v>491</v>
      </c>
      <c r="F174" s="119"/>
      <c r="G174" s="119"/>
      <c r="H174" s="20">
        <v>1</v>
      </c>
      <c r="I174" s="20"/>
    </row>
    <row r="175" spans="1:9" ht="21.75" customHeight="1" x14ac:dyDescent="0.2">
      <c r="A175" s="16" t="s">
        <v>223</v>
      </c>
      <c r="B175" s="118" t="s">
        <v>224</v>
      </c>
      <c r="C175" s="118"/>
      <c r="D175" s="118"/>
      <c r="E175" s="118"/>
      <c r="F175" s="118"/>
      <c r="G175" s="118"/>
      <c r="H175" s="7">
        <f>SUM(H176:H177)</f>
        <v>2</v>
      </c>
      <c r="I175" s="8"/>
    </row>
    <row r="176" spans="1:9" ht="51.75" customHeight="1" x14ac:dyDescent="0.2">
      <c r="A176" s="15" t="s">
        <v>225</v>
      </c>
      <c r="B176" s="119" t="s">
        <v>291</v>
      </c>
      <c r="C176" s="119"/>
      <c r="D176" s="15" t="s">
        <v>10</v>
      </c>
      <c r="E176" s="119" t="s">
        <v>292</v>
      </c>
      <c r="F176" s="119"/>
      <c r="G176" s="119"/>
      <c r="H176" s="20">
        <v>1</v>
      </c>
      <c r="I176" s="20"/>
    </row>
    <row r="177" spans="1:9" ht="48.75" customHeight="1" x14ac:dyDescent="0.2">
      <c r="A177" s="15" t="s">
        <v>226</v>
      </c>
      <c r="B177" s="119" t="s">
        <v>317</v>
      </c>
      <c r="C177" s="119"/>
      <c r="D177" s="15" t="s">
        <v>10</v>
      </c>
      <c r="E177" s="119" t="s">
        <v>231</v>
      </c>
      <c r="F177" s="119"/>
      <c r="G177" s="119"/>
      <c r="H177" s="20">
        <v>1</v>
      </c>
      <c r="I177" s="20"/>
    </row>
    <row r="178" spans="1:9" ht="23.25" customHeight="1" x14ac:dyDescent="0.2">
      <c r="A178" s="16" t="s">
        <v>244</v>
      </c>
      <c r="B178" s="118" t="s">
        <v>227</v>
      </c>
      <c r="C178" s="118"/>
      <c r="D178" s="118"/>
      <c r="E178" s="118"/>
      <c r="F178" s="118"/>
      <c r="G178" s="118"/>
      <c r="H178" s="7">
        <f>SUM(H179:H180)</f>
        <v>2</v>
      </c>
      <c r="I178" s="8"/>
    </row>
    <row r="179" spans="1:9" ht="53.25" customHeight="1" x14ac:dyDescent="0.2">
      <c r="A179" s="15" t="s">
        <v>228</v>
      </c>
      <c r="B179" s="119" t="s">
        <v>492</v>
      </c>
      <c r="C179" s="119"/>
      <c r="D179" s="15" t="s">
        <v>47</v>
      </c>
      <c r="E179" s="119" t="s">
        <v>493</v>
      </c>
      <c r="F179" s="119"/>
      <c r="G179" s="119"/>
      <c r="H179" s="20">
        <v>1</v>
      </c>
      <c r="I179" s="20"/>
    </row>
    <row r="180" spans="1:9" ht="69.75" customHeight="1" x14ac:dyDescent="0.2">
      <c r="A180" s="15" t="s">
        <v>229</v>
      </c>
      <c r="B180" s="119" t="s">
        <v>232</v>
      </c>
      <c r="C180" s="119"/>
      <c r="D180" s="15" t="s">
        <v>11</v>
      </c>
      <c r="E180" s="119" t="s">
        <v>494</v>
      </c>
      <c r="F180" s="119"/>
      <c r="G180" s="119"/>
      <c r="H180" s="20">
        <v>1</v>
      </c>
      <c r="I180" s="20"/>
    </row>
    <row r="181" spans="1:9" ht="27" customHeight="1" x14ac:dyDescent="0.2">
      <c r="A181" s="16" t="s">
        <v>233</v>
      </c>
      <c r="B181" s="118" t="s">
        <v>234</v>
      </c>
      <c r="C181" s="118"/>
      <c r="D181" s="118"/>
      <c r="E181" s="118"/>
      <c r="F181" s="118"/>
      <c r="G181" s="118"/>
      <c r="H181" s="7">
        <f>SUM(H182:H183)</f>
        <v>2</v>
      </c>
      <c r="I181" s="8"/>
    </row>
    <row r="182" spans="1:9" ht="54" customHeight="1" x14ac:dyDescent="0.2">
      <c r="A182" s="15" t="s">
        <v>235</v>
      </c>
      <c r="B182" s="119" t="s">
        <v>237</v>
      </c>
      <c r="C182" s="119"/>
      <c r="D182" s="15" t="s">
        <v>11</v>
      </c>
      <c r="E182" s="119" t="s">
        <v>495</v>
      </c>
      <c r="F182" s="119"/>
      <c r="G182" s="119"/>
      <c r="H182" s="20">
        <v>1</v>
      </c>
      <c r="I182" s="20"/>
    </row>
    <row r="183" spans="1:9" ht="51" customHeight="1" x14ac:dyDescent="0.2">
      <c r="A183" s="15" t="s">
        <v>236</v>
      </c>
      <c r="B183" s="119" t="s">
        <v>238</v>
      </c>
      <c r="C183" s="119"/>
      <c r="D183" s="15" t="s">
        <v>11</v>
      </c>
      <c r="E183" s="119" t="s">
        <v>319</v>
      </c>
      <c r="F183" s="119"/>
      <c r="G183" s="119"/>
      <c r="H183" s="20">
        <v>1</v>
      </c>
      <c r="I183" s="20"/>
    </row>
    <row r="184" spans="1:9" ht="24" customHeight="1" x14ac:dyDescent="0.2">
      <c r="A184" s="16" t="s">
        <v>245</v>
      </c>
      <c r="B184" s="118" t="s">
        <v>239</v>
      </c>
      <c r="C184" s="118"/>
      <c r="D184" s="118"/>
      <c r="E184" s="118"/>
      <c r="F184" s="118"/>
      <c r="G184" s="118"/>
      <c r="H184" s="7">
        <f>SUM(H185:H186)</f>
        <v>2</v>
      </c>
      <c r="I184" s="8"/>
    </row>
    <row r="185" spans="1:9" ht="63.75" customHeight="1" x14ac:dyDescent="0.2">
      <c r="A185" s="15" t="s">
        <v>240</v>
      </c>
      <c r="B185" s="119" t="s">
        <v>496</v>
      </c>
      <c r="C185" s="119"/>
      <c r="D185" s="15" t="s">
        <v>8</v>
      </c>
      <c r="E185" s="119" t="s">
        <v>497</v>
      </c>
      <c r="F185" s="119"/>
      <c r="G185" s="119"/>
      <c r="H185" s="20">
        <v>1</v>
      </c>
      <c r="I185" s="20"/>
    </row>
    <row r="186" spans="1:9" ht="50.25" customHeight="1" x14ac:dyDescent="0.2">
      <c r="A186" s="15" t="s">
        <v>241</v>
      </c>
      <c r="B186" s="119" t="s">
        <v>263</v>
      </c>
      <c r="C186" s="119"/>
      <c r="D186" s="15" t="s">
        <v>47</v>
      </c>
      <c r="E186" s="119" t="s">
        <v>264</v>
      </c>
      <c r="F186" s="119"/>
      <c r="G186" s="119"/>
      <c r="H186" s="20">
        <v>1</v>
      </c>
      <c r="I186" s="20"/>
    </row>
    <row r="187" spans="1:9" s="3" customFormat="1" ht="50.25" hidden="1" customHeight="1" x14ac:dyDescent="0.2">
      <c r="A187" s="4">
        <v>0</v>
      </c>
      <c r="B187" s="2"/>
      <c r="C187" s="4"/>
      <c r="D187" s="4"/>
      <c r="E187" s="4"/>
    </row>
    <row r="188" spans="1:9" s="3" customFormat="1" ht="50.25" hidden="1" customHeight="1" x14ac:dyDescent="0.2">
      <c r="A188" s="4">
        <v>1</v>
      </c>
      <c r="B188" s="2"/>
      <c r="C188" s="4"/>
      <c r="D188" s="4"/>
      <c r="E188" s="4"/>
    </row>
    <row r="189" spans="1:9" ht="50.25" hidden="1" customHeight="1" x14ac:dyDescent="0.2">
      <c r="A189" s="1">
        <v>2</v>
      </c>
    </row>
    <row r="190" spans="1:9" ht="26.25" customHeight="1" x14ac:dyDescent="0.2">
      <c r="A190" s="58" t="s">
        <v>515</v>
      </c>
      <c r="B190" s="67" t="s">
        <v>518</v>
      </c>
      <c r="C190" s="68"/>
      <c r="D190" s="68"/>
      <c r="E190" s="68"/>
      <c r="F190" s="68"/>
      <c r="G190" s="68"/>
      <c r="H190" s="68"/>
      <c r="I190" s="68"/>
    </row>
    <row r="191" spans="1:9" ht="21" customHeight="1" x14ac:dyDescent="0.2">
      <c r="A191" s="59" t="s">
        <v>320</v>
      </c>
      <c r="B191" s="65" t="s">
        <v>321</v>
      </c>
      <c r="C191" s="65"/>
      <c r="D191" s="65"/>
      <c r="E191" s="65"/>
      <c r="F191" s="65"/>
      <c r="G191" s="65"/>
      <c r="H191" s="23">
        <f>SUM(H192:H196)</f>
        <v>5</v>
      </c>
      <c r="I191" s="60"/>
    </row>
    <row r="192" spans="1:9" ht="50.25" customHeight="1" x14ac:dyDescent="0.2">
      <c r="A192" s="62" t="s">
        <v>322</v>
      </c>
      <c r="B192" s="64" t="s">
        <v>498</v>
      </c>
      <c r="C192" s="64"/>
      <c r="D192" s="62" t="s">
        <v>12</v>
      </c>
      <c r="E192" s="64" t="s">
        <v>499</v>
      </c>
      <c r="F192" s="64"/>
      <c r="G192" s="64"/>
      <c r="H192" s="63">
        <v>1</v>
      </c>
      <c r="I192" s="20"/>
    </row>
    <row r="193" spans="1:9" ht="75.75" customHeight="1" x14ac:dyDescent="0.2">
      <c r="A193" s="62" t="s">
        <v>323</v>
      </c>
      <c r="B193" s="64" t="s">
        <v>500</v>
      </c>
      <c r="C193" s="64"/>
      <c r="D193" s="62" t="s">
        <v>12</v>
      </c>
      <c r="E193" s="64" t="s">
        <v>501</v>
      </c>
      <c r="F193" s="64"/>
      <c r="G193" s="64"/>
      <c r="H193" s="63">
        <v>1</v>
      </c>
      <c r="I193" s="20"/>
    </row>
    <row r="194" spans="1:9" ht="66" customHeight="1" x14ac:dyDescent="0.2">
      <c r="A194" s="62" t="s">
        <v>326</v>
      </c>
      <c r="B194" s="64" t="s">
        <v>324</v>
      </c>
      <c r="C194" s="64"/>
      <c r="D194" s="62" t="s">
        <v>325</v>
      </c>
      <c r="E194" s="64" t="s">
        <v>502</v>
      </c>
      <c r="F194" s="64"/>
      <c r="G194" s="64"/>
      <c r="H194" s="63">
        <v>1</v>
      </c>
      <c r="I194" s="20"/>
    </row>
    <row r="195" spans="1:9" ht="50.25" customHeight="1" x14ac:dyDescent="0.2">
      <c r="A195" s="62" t="s">
        <v>327</v>
      </c>
      <c r="B195" s="64" t="s">
        <v>503</v>
      </c>
      <c r="C195" s="64"/>
      <c r="D195" s="62" t="s">
        <v>12</v>
      </c>
      <c r="E195" s="64" t="s">
        <v>504</v>
      </c>
      <c r="F195" s="64"/>
      <c r="G195" s="64"/>
      <c r="H195" s="63">
        <v>1</v>
      </c>
      <c r="I195" s="20"/>
    </row>
    <row r="196" spans="1:9" ht="130.5" customHeight="1" x14ac:dyDescent="0.2">
      <c r="A196" s="62" t="s">
        <v>328</v>
      </c>
      <c r="B196" s="64" t="s">
        <v>329</v>
      </c>
      <c r="C196" s="64"/>
      <c r="D196" s="62" t="s">
        <v>12</v>
      </c>
      <c r="E196" s="64" t="s">
        <v>505</v>
      </c>
      <c r="F196" s="64"/>
      <c r="G196" s="64"/>
      <c r="H196" s="63">
        <v>1</v>
      </c>
      <c r="I196" s="20"/>
    </row>
    <row r="197" spans="1:9" ht="23.25" customHeight="1" x14ac:dyDescent="0.2">
      <c r="A197" s="59" t="s">
        <v>330</v>
      </c>
      <c r="B197" s="65" t="s">
        <v>331</v>
      </c>
      <c r="C197" s="65"/>
      <c r="D197" s="65"/>
      <c r="E197" s="65"/>
      <c r="F197" s="65"/>
      <c r="G197" s="65"/>
      <c r="H197" s="23">
        <f>SUM(H198:H202)</f>
        <v>5</v>
      </c>
      <c r="I197" s="60"/>
    </row>
    <row r="198" spans="1:9" ht="50.25" customHeight="1" x14ac:dyDescent="0.2">
      <c r="A198" s="62" t="s">
        <v>332</v>
      </c>
      <c r="B198" s="64" t="s">
        <v>333</v>
      </c>
      <c r="C198" s="64"/>
      <c r="D198" s="62" t="s">
        <v>10</v>
      </c>
      <c r="E198" s="64" t="s">
        <v>334</v>
      </c>
      <c r="F198" s="64"/>
      <c r="G198" s="64"/>
      <c r="H198" s="63">
        <v>1</v>
      </c>
      <c r="I198" s="20"/>
    </row>
    <row r="199" spans="1:9" ht="50.25" customHeight="1" x14ac:dyDescent="0.2">
      <c r="A199" s="62" t="s">
        <v>335</v>
      </c>
      <c r="B199" s="64" t="s">
        <v>336</v>
      </c>
      <c r="C199" s="64"/>
      <c r="D199" s="62" t="s">
        <v>8</v>
      </c>
      <c r="E199" s="64" t="s">
        <v>337</v>
      </c>
      <c r="F199" s="64"/>
      <c r="G199" s="64"/>
      <c r="H199" s="63">
        <v>1</v>
      </c>
      <c r="I199" s="20"/>
    </row>
    <row r="200" spans="1:9" ht="50.25" customHeight="1" x14ac:dyDescent="0.2">
      <c r="A200" s="62" t="s">
        <v>338</v>
      </c>
      <c r="B200" s="64" t="s">
        <v>506</v>
      </c>
      <c r="C200" s="64"/>
      <c r="D200" s="62" t="s">
        <v>8</v>
      </c>
      <c r="E200" s="64" t="s">
        <v>507</v>
      </c>
      <c r="F200" s="64"/>
      <c r="G200" s="64"/>
      <c r="H200" s="63">
        <v>1</v>
      </c>
      <c r="I200" s="20"/>
    </row>
    <row r="201" spans="1:9" ht="50.25" customHeight="1" x14ac:dyDescent="0.2">
      <c r="A201" s="62" t="s">
        <v>339</v>
      </c>
      <c r="B201" s="64" t="s">
        <v>340</v>
      </c>
      <c r="C201" s="64"/>
      <c r="D201" s="62" t="s">
        <v>10</v>
      </c>
      <c r="E201" s="64" t="s">
        <v>508</v>
      </c>
      <c r="F201" s="64"/>
      <c r="G201" s="64"/>
      <c r="H201" s="63">
        <v>1</v>
      </c>
      <c r="I201" s="20"/>
    </row>
    <row r="202" spans="1:9" ht="50.25" customHeight="1" x14ac:dyDescent="0.2">
      <c r="A202" s="62" t="s">
        <v>341</v>
      </c>
      <c r="B202" s="64" t="s">
        <v>342</v>
      </c>
      <c r="C202" s="64"/>
      <c r="D202" s="62" t="s">
        <v>8</v>
      </c>
      <c r="E202" s="64" t="s">
        <v>509</v>
      </c>
      <c r="F202" s="64"/>
      <c r="G202" s="64"/>
      <c r="H202" s="63">
        <v>1</v>
      </c>
      <c r="I202" s="20"/>
    </row>
    <row r="203" spans="1:9" ht="22.5" customHeight="1" x14ac:dyDescent="0.2">
      <c r="A203" s="59" t="s">
        <v>343</v>
      </c>
      <c r="B203" s="65" t="s">
        <v>344</v>
      </c>
      <c r="C203" s="65"/>
      <c r="D203" s="65"/>
      <c r="E203" s="65"/>
      <c r="F203" s="65"/>
      <c r="G203" s="65"/>
      <c r="H203" s="23">
        <f>SUM(H204:H208)</f>
        <v>5</v>
      </c>
      <c r="I203" s="60"/>
    </row>
    <row r="204" spans="1:9" ht="69.75" customHeight="1" x14ac:dyDescent="0.2">
      <c r="A204" s="62" t="s">
        <v>345</v>
      </c>
      <c r="B204" s="64" t="s">
        <v>346</v>
      </c>
      <c r="C204" s="64"/>
      <c r="D204" s="62" t="s">
        <v>8</v>
      </c>
      <c r="E204" s="64" t="s">
        <v>347</v>
      </c>
      <c r="F204" s="64"/>
      <c r="G204" s="64"/>
      <c r="H204" s="63">
        <v>1</v>
      </c>
      <c r="I204" s="20"/>
    </row>
    <row r="205" spans="1:9" ht="69" customHeight="1" x14ac:dyDescent="0.2">
      <c r="A205" s="62" t="s">
        <v>348</v>
      </c>
      <c r="B205" s="64" t="s">
        <v>349</v>
      </c>
      <c r="C205" s="64"/>
      <c r="D205" s="62" t="s">
        <v>10</v>
      </c>
      <c r="E205" s="64" t="s">
        <v>510</v>
      </c>
      <c r="F205" s="64"/>
      <c r="G205" s="64"/>
      <c r="H205" s="63">
        <v>1</v>
      </c>
      <c r="I205" s="20"/>
    </row>
    <row r="206" spans="1:9" ht="50.25" customHeight="1" x14ac:dyDescent="0.2">
      <c r="A206" s="62" t="s">
        <v>350</v>
      </c>
      <c r="B206" s="64" t="s">
        <v>351</v>
      </c>
      <c r="C206" s="64"/>
      <c r="D206" s="62" t="s">
        <v>10</v>
      </c>
      <c r="E206" s="64" t="s">
        <v>352</v>
      </c>
      <c r="F206" s="64"/>
      <c r="G206" s="64"/>
      <c r="H206" s="63">
        <v>1</v>
      </c>
      <c r="I206" s="20"/>
    </row>
    <row r="207" spans="1:9" ht="50.25" customHeight="1" x14ac:dyDescent="0.2">
      <c r="A207" s="62" t="s">
        <v>353</v>
      </c>
      <c r="B207" s="64" t="s">
        <v>354</v>
      </c>
      <c r="C207" s="64"/>
      <c r="D207" s="62" t="s">
        <v>8</v>
      </c>
      <c r="E207" s="64" t="s">
        <v>355</v>
      </c>
      <c r="F207" s="64"/>
      <c r="G207" s="64"/>
      <c r="H207" s="63">
        <v>1</v>
      </c>
      <c r="I207" s="20"/>
    </row>
    <row r="208" spans="1:9" ht="50.25" customHeight="1" x14ac:dyDescent="0.2">
      <c r="A208" s="62" t="s">
        <v>356</v>
      </c>
      <c r="B208" s="64" t="s">
        <v>357</v>
      </c>
      <c r="C208" s="64"/>
      <c r="D208" s="62" t="s">
        <v>8</v>
      </c>
      <c r="E208" s="64" t="s">
        <v>358</v>
      </c>
      <c r="F208" s="64"/>
      <c r="G208" s="64"/>
      <c r="H208" s="63">
        <v>1</v>
      </c>
      <c r="I208" s="20"/>
    </row>
    <row r="209" spans="1:9" ht="21.75" customHeight="1" x14ac:dyDescent="0.2">
      <c r="A209" s="59" t="s">
        <v>359</v>
      </c>
      <c r="B209" s="65" t="s">
        <v>360</v>
      </c>
      <c r="C209" s="65"/>
      <c r="D209" s="65"/>
      <c r="E209" s="65"/>
      <c r="F209" s="65"/>
      <c r="G209" s="65"/>
      <c r="H209" s="23">
        <f>SUM(H210:H214)</f>
        <v>5</v>
      </c>
      <c r="I209" s="60"/>
    </row>
    <row r="210" spans="1:9" ht="59.25" customHeight="1" x14ac:dyDescent="0.2">
      <c r="A210" s="61" t="s">
        <v>361</v>
      </c>
      <c r="B210" s="66" t="s">
        <v>362</v>
      </c>
      <c r="C210" s="66"/>
      <c r="D210" s="61" t="s">
        <v>10</v>
      </c>
      <c r="E210" s="66" t="s">
        <v>511</v>
      </c>
      <c r="F210" s="66"/>
      <c r="G210" s="66"/>
      <c r="H210" s="24">
        <v>1</v>
      </c>
      <c r="I210" s="20"/>
    </row>
    <row r="211" spans="1:9" ht="66.75" customHeight="1" x14ac:dyDescent="0.2">
      <c r="A211" s="62" t="s">
        <v>363</v>
      </c>
      <c r="B211" s="64" t="s">
        <v>364</v>
      </c>
      <c r="C211" s="64"/>
      <c r="D211" s="62" t="s">
        <v>10</v>
      </c>
      <c r="E211" s="64" t="s">
        <v>365</v>
      </c>
      <c r="F211" s="64"/>
      <c r="G211" s="64"/>
      <c r="H211" s="63">
        <v>1</v>
      </c>
      <c r="I211" s="20"/>
    </row>
    <row r="212" spans="1:9" ht="87" customHeight="1" x14ac:dyDescent="0.2">
      <c r="A212" s="62" t="s">
        <v>366</v>
      </c>
      <c r="B212" s="64" t="s">
        <v>367</v>
      </c>
      <c r="C212" s="64"/>
      <c r="D212" s="62" t="s">
        <v>8</v>
      </c>
      <c r="E212" s="64" t="s">
        <v>368</v>
      </c>
      <c r="F212" s="64"/>
      <c r="G212" s="64"/>
      <c r="H212" s="63">
        <v>1</v>
      </c>
      <c r="I212" s="20"/>
    </row>
    <row r="213" spans="1:9" ht="50.25" customHeight="1" x14ac:dyDescent="0.2">
      <c r="A213" s="62" t="s">
        <v>369</v>
      </c>
      <c r="B213" s="64" t="s">
        <v>370</v>
      </c>
      <c r="C213" s="64"/>
      <c r="D213" s="62" t="s">
        <v>10</v>
      </c>
      <c r="E213" s="64" t="s">
        <v>371</v>
      </c>
      <c r="F213" s="64"/>
      <c r="G213" s="64"/>
      <c r="H213" s="63">
        <v>1</v>
      </c>
      <c r="I213" s="20"/>
    </row>
    <row r="214" spans="1:9" ht="50.25" customHeight="1" x14ac:dyDescent="0.2">
      <c r="A214" s="62" t="s">
        <v>372</v>
      </c>
      <c r="B214" s="64" t="s">
        <v>512</v>
      </c>
      <c r="C214" s="64"/>
      <c r="D214" s="62" t="s">
        <v>305</v>
      </c>
      <c r="E214" s="64" t="s">
        <v>513</v>
      </c>
      <c r="F214" s="64"/>
      <c r="G214" s="64"/>
      <c r="H214" s="63">
        <v>1</v>
      </c>
      <c r="I214" s="20"/>
    </row>
  </sheetData>
  <sheetProtection algorithmName="SHA-512" hashValue="X4q88zAPSVZAgZNL4NyWfjmbBQ1RS1LXn3wup/pBTd0Cg7RdtjNeUtZRdNxFI2lAI7ch2DFVbWtiPyntCTR/OA==" saltValue="BgwTIlUhPf3A3AJoaYlCng==" spinCount="100000" sheet="1" objects="1" scenarios="1"/>
  <mergeCells count="339">
    <mergeCell ref="B179:C179"/>
    <mergeCell ref="B180:C180"/>
    <mergeCell ref="E185:G185"/>
    <mergeCell ref="E186:G186"/>
    <mergeCell ref="B184:G184"/>
    <mergeCell ref="B185:C185"/>
    <mergeCell ref="B186:C186"/>
    <mergeCell ref="E182:G182"/>
    <mergeCell ref="E183:G183"/>
    <mergeCell ref="B181:G181"/>
    <mergeCell ref="B182:C182"/>
    <mergeCell ref="B183:C183"/>
    <mergeCell ref="E179:G179"/>
    <mergeCell ref="E180:G180"/>
    <mergeCell ref="B178:G178"/>
    <mergeCell ref="E173:G173"/>
    <mergeCell ref="E174:G174"/>
    <mergeCell ref="B173:C173"/>
    <mergeCell ref="B174:C174"/>
    <mergeCell ref="B169:C169"/>
    <mergeCell ref="B170:C170"/>
    <mergeCell ref="E166:G166"/>
    <mergeCell ref="E167:G167"/>
    <mergeCell ref="B172:G172"/>
    <mergeCell ref="E169:G169"/>
    <mergeCell ref="E170:G170"/>
    <mergeCell ref="B171:I171"/>
    <mergeCell ref="B166:C166"/>
    <mergeCell ref="B167:C167"/>
    <mergeCell ref="B175:G175"/>
    <mergeCell ref="B176:C176"/>
    <mergeCell ref="B177:C177"/>
    <mergeCell ref="E176:G176"/>
    <mergeCell ref="E177:G177"/>
    <mergeCell ref="B168:G168"/>
    <mergeCell ref="B155:I155"/>
    <mergeCell ref="B165:G165"/>
    <mergeCell ref="B150:C150"/>
    <mergeCell ref="B151:C151"/>
    <mergeCell ref="B157:C157"/>
    <mergeCell ref="B158:C158"/>
    <mergeCell ref="E157:G157"/>
    <mergeCell ref="E158:G158"/>
    <mergeCell ref="B149:G149"/>
    <mergeCell ref="E150:G150"/>
    <mergeCell ref="E151:G151"/>
    <mergeCell ref="B156:G156"/>
    <mergeCell ref="E153:G153"/>
    <mergeCell ref="E154:G154"/>
    <mergeCell ref="B152:G152"/>
    <mergeCell ref="B153:C153"/>
    <mergeCell ref="B154:C154"/>
    <mergeCell ref="B159:G159"/>
    <mergeCell ref="B160:C160"/>
    <mergeCell ref="B161:C161"/>
    <mergeCell ref="E160:G160"/>
    <mergeCell ref="E161:G161"/>
    <mergeCell ref="E163:G163"/>
    <mergeCell ref="E164:G164"/>
    <mergeCell ref="E144:G144"/>
    <mergeCell ref="E145:G145"/>
    <mergeCell ref="B143:G143"/>
    <mergeCell ref="B144:C144"/>
    <mergeCell ref="B145:C145"/>
    <mergeCell ref="E147:G147"/>
    <mergeCell ref="E148:G148"/>
    <mergeCell ref="B146:G146"/>
    <mergeCell ref="B147:C147"/>
    <mergeCell ref="B148:C148"/>
    <mergeCell ref="B137:G137"/>
    <mergeCell ref="B138:C138"/>
    <mergeCell ref="E138:G138"/>
    <mergeCell ref="B139:C139"/>
    <mergeCell ref="E139:G139"/>
    <mergeCell ref="E141:G141"/>
    <mergeCell ref="E142:G142"/>
    <mergeCell ref="B140:G140"/>
    <mergeCell ref="B141:C141"/>
    <mergeCell ref="B142:C142"/>
    <mergeCell ref="B129:C129"/>
    <mergeCell ref="B130:C130"/>
    <mergeCell ref="E129:G129"/>
    <mergeCell ref="E130:G130"/>
    <mergeCell ref="B128:G128"/>
    <mergeCell ref="B135:C135"/>
    <mergeCell ref="B136:C136"/>
    <mergeCell ref="B131:G131"/>
    <mergeCell ref="B134:G134"/>
    <mergeCell ref="E135:G135"/>
    <mergeCell ref="E136:G136"/>
    <mergeCell ref="B132:C132"/>
    <mergeCell ref="B133:C133"/>
    <mergeCell ref="E132:G132"/>
    <mergeCell ref="E133:G133"/>
    <mergeCell ref="B127:C127"/>
    <mergeCell ref="E127:G127"/>
    <mergeCell ref="B118:G118"/>
    <mergeCell ref="B122:C122"/>
    <mergeCell ref="E122:G122"/>
    <mergeCell ref="B121:G121"/>
    <mergeCell ref="B123:C123"/>
    <mergeCell ref="E123:G123"/>
    <mergeCell ref="E119:G119"/>
    <mergeCell ref="E120:G120"/>
    <mergeCell ref="B119:C119"/>
    <mergeCell ref="B120:C120"/>
    <mergeCell ref="B125:G125"/>
    <mergeCell ref="B126:C126"/>
    <mergeCell ref="E126:G126"/>
    <mergeCell ref="B124:I124"/>
    <mergeCell ref="B114:C114"/>
    <mergeCell ref="E113:G113"/>
    <mergeCell ref="E114:G114"/>
    <mergeCell ref="B112:G112"/>
    <mergeCell ref="B113:C113"/>
    <mergeCell ref="E117:G117"/>
    <mergeCell ref="B117:C117"/>
    <mergeCell ref="B115:G115"/>
    <mergeCell ref="B116:C116"/>
    <mergeCell ref="E116:G116"/>
    <mergeCell ref="B106:G106"/>
    <mergeCell ref="E107:G107"/>
    <mergeCell ref="B107:C107"/>
    <mergeCell ref="B108:C108"/>
    <mergeCell ref="E108:G108"/>
    <mergeCell ref="B111:C111"/>
    <mergeCell ref="E111:G111"/>
    <mergeCell ref="B109:G109"/>
    <mergeCell ref="B110:C110"/>
    <mergeCell ref="E110:G110"/>
    <mergeCell ref="B101:C101"/>
    <mergeCell ref="B102:C102"/>
    <mergeCell ref="E101:G101"/>
    <mergeCell ref="E102:G102"/>
    <mergeCell ref="E105:G105"/>
    <mergeCell ref="E104:G104"/>
    <mergeCell ref="B104:C104"/>
    <mergeCell ref="B103:G103"/>
    <mergeCell ref="B105:C105"/>
    <mergeCell ref="B96:C96"/>
    <mergeCell ref="E96:G96"/>
    <mergeCell ref="B94:G94"/>
    <mergeCell ref="E95:G95"/>
    <mergeCell ref="B95:C95"/>
    <mergeCell ref="B93:I93"/>
    <mergeCell ref="B100:G100"/>
    <mergeCell ref="B97:G97"/>
    <mergeCell ref="B98:C98"/>
    <mergeCell ref="B99:C99"/>
    <mergeCell ref="E98:G98"/>
    <mergeCell ref="E99:G99"/>
    <mergeCell ref="E89:G89"/>
    <mergeCell ref="B89:C89"/>
    <mergeCell ref="B87:G87"/>
    <mergeCell ref="E88:G88"/>
    <mergeCell ref="B88:C88"/>
    <mergeCell ref="B90:G90"/>
    <mergeCell ref="E91:G91"/>
    <mergeCell ref="E92:G92"/>
    <mergeCell ref="B91:C91"/>
    <mergeCell ref="B92:C92"/>
    <mergeCell ref="E83:G83"/>
    <mergeCell ref="B83:C83"/>
    <mergeCell ref="B81:G81"/>
    <mergeCell ref="E82:G82"/>
    <mergeCell ref="B82:C82"/>
    <mergeCell ref="B84:G84"/>
    <mergeCell ref="E85:G85"/>
    <mergeCell ref="B85:C85"/>
    <mergeCell ref="E86:G86"/>
    <mergeCell ref="B86:C86"/>
    <mergeCell ref="B77:C77"/>
    <mergeCell ref="E77:G77"/>
    <mergeCell ref="B75:G75"/>
    <mergeCell ref="E76:G76"/>
    <mergeCell ref="B76:C76"/>
    <mergeCell ref="E80:G80"/>
    <mergeCell ref="B80:C80"/>
    <mergeCell ref="E79:G79"/>
    <mergeCell ref="B79:C79"/>
    <mergeCell ref="B78:G78"/>
    <mergeCell ref="B72:G72"/>
    <mergeCell ref="B71:C71"/>
    <mergeCell ref="B70:C70"/>
    <mergeCell ref="E70:G70"/>
    <mergeCell ref="E71:G71"/>
    <mergeCell ref="B69:G69"/>
    <mergeCell ref="B74:C74"/>
    <mergeCell ref="E73:G73"/>
    <mergeCell ref="E74:G74"/>
    <mergeCell ref="B73:C73"/>
    <mergeCell ref="E65:G65"/>
    <mergeCell ref="B65:C65"/>
    <mergeCell ref="B60:C60"/>
    <mergeCell ref="B61:C61"/>
    <mergeCell ref="E60:G60"/>
    <mergeCell ref="E61:G61"/>
    <mergeCell ref="B62:I62"/>
    <mergeCell ref="B67:C67"/>
    <mergeCell ref="B68:C68"/>
    <mergeCell ref="E68:G68"/>
    <mergeCell ref="E67:G67"/>
    <mergeCell ref="B41:G41"/>
    <mergeCell ref="B54:C54"/>
    <mergeCell ref="B55:C55"/>
    <mergeCell ref="B53:G53"/>
    <mergeCell ref="E54:G54"/>
    <mergeCell ref="E55:G55"/>
    <mergeCell ref="E57:G57"/>
    <mergeCell ref="E58:G58"/>
    <mergeCell ref="B56:G56"/>
    <mergeCell ref="B57:C57"/>
    <mergeCell ref="B58:C58"/>
    <mergeCell ref="E43:G43"/>
    <mergeCell ref="B42:C42"/>
    <mergeCell ref="B43:C43"/>
    <mergeCell ref="B31:I31"/>
    <mergeCell ref="B24:C24"/>
    <mergeCell ref="E25:F25"/>
    <mergeCell ref="E26:F26"/>
    <mergeCell ref="B32:G32"/>
    <mergeCell ref="B35:G35"/>
    <mergeCell ref="E40:G40"/>
    <mergeCell ref="B40:C40"/>
    <mergeCell ref="B38:G38"/>
    <mergeCell ref="E39:G39"/>
    <mergeCell ref="B39:C39"/>
    <mergeCell ref="E33:G33"/>
    <mergeCell ref="B33:C33"/>
    <mergeCell ref="E34:G34"/>
    <mergeCell ref="B34:C34"/>
    <mergeCell ref="E36:G36"/>
    <mergeCell ref="B36:C36"/>
    <mergeCell ref="E37:G37"/>
    <mergeCell ref="B37:C37"/>
    <mergeCell ref="B21:C22"/>
    <mergeCell ref="E21:F22"/>
    <mergeCell ref="H21:H22"/>
    <mergeCell ref="H18:H19"/>
    <mergeCell ref="E24:F24"/>
    <mergeCell ref="E30:G30"/>
    <mergeCell ref="B30:C30"/>
    <mergeCell ref="B18:C19"/>
    <mergeCell ref="E18:F19"/>
    <mergeCell ref="B20:C20"/>
    <mergeCell ref="E20:F20"/>
    <mergeCell ref="B162:G162"/>
    <mergeCell ref="B163:C163"/>
    <mergeCell ref="B164:C164"/>
    <mergeCell ref="E42:G42"/>
    <mergeCell ref="E49:G49"/>
    <mergeCell ref="B48:C48"/>
    <mergeCell ref="B49:C49"/>
    <mergeCell ref="B47:G47"/>
    <mergeCell ref="E48:G48"/>
    <mergeCell ref="B50:G50"/>
    <mergeCell ref="E51:G51"/>
    <mergeCell ref="E52:G52"/>
    <mergeCell ref="B51:C51"/>
    <mergeCell ref="B52:C52"/>
    <mergeCell ref="B44:G44"/>
    <mergeCell ref="B46:C46"/>
    <mergeCell ref="B45:C45"/>
    <mergeCell ref="E45:G45"/>
    <mergeCell ref="E46:G46"/>
    <mergeCell ref="B59:G59"/>
    <mergeCell ref="B63:G63"/>
    <mergeCell ref="B66:G66"/>
    <mergeCell ref="E64:G64"/>
    <mergeCell ref="B64:C64"/>
    <mergeCell ref="B3:H3"/>
    <mergeCell ref="B2:H2"/>
    <mergeCell ref="B1:H1"/>
    <mergeCell ref="B4:H4"/>
    <mergeCell ref="B5:H5"/>
    <mergeCell ref="B10:H10"/>
    <mergeCell ref="B11:H11"/>
    <mergeCell ref="H12:H13"/>
    <mergeCell ref="H15:H16"/>
    <mergeCell ref="B6:C6"/>
    <mergeCell ref="D6:G9"/>
    <mergeCell ref="B7:C7"/>
    <mergeCell ref="B8:C8"/>
    <mergeCell ref="B9:C9"/>
    <mergeCell ref="B12:C13"/>
    <mergeCell ref="D12:D22"/>
    <mergeCell ref="E12:F13"/>
    <mergeCell ref="G12:G22"/>
    <mergeCell ref="B14:C14"/>
    <mergeCell ref="E14:F14"/>
    <mergeCell ref="B15:C16"/>
    <mergeCell ref="E15:F16"/>
    <mergeCell ref="B17:C17"/>
    <mergeCell ref="E17:F17"/>
    <mergeCell ref="B190:I190"/>
    <mergeCell ref="E192:G192"/>
    <mergeCell ref="E193:G193"/>
    <mergeCell ref="E194:G194"/>
    <mergeCell ref="E195:G195"/>
    <mergeCell ref="E196:G196"/>
    <mergeCell ref="E198:G198"/>
    <mergeCell ref="E199:G199"/>
    <mergeCell ref="E200:G200"/>
    <mergeCell ref="B196:C196"/>
    <mergeCell ref="B195:C195"/>
    <mergeCell ref="B194:C194"/>
    <mergeCell ref="B193:C193"/>
    <mergeCell ref="B192:C192"/>
    <mergeCell ref="B191:G191"/>
    <mergeCell ref="B197:G197"/>
    <mergeCell ref="E212:G212"/>
    <mergeCell ref="E213:G213"/>
    <mergeCell ref="E214:G214"/>
    <mergeCell ref="B214:C214"/>
    <mergeCell ref="B213:C213"/>
    <mergeCell ref="B212:C212"/>
    <mergeCell ref="B211:C211"/>
    <mergeCell ref="B210:C210"/>
    <mergeCell ref="B208:C208"/>
    <mergeCell ref="B209:G209"/>
    <mergeCell ref="E208:G208"/>
    <mergeCell ref="E210:G210"/>
    <mergeCell ref="E211:G211"/>
    <mergeCell ref="B207:C207"/>
    <mergeCell ref="B206:C206"/>
    <mergeCell ref="B205:C205"/>
    <mergeCell ref="B204:C204"/>
    <mergeCell ref="B202:C202"/>
    <mergeCell ref="B201:C201"/>
    <mergeCell ref="B200:C200"/>
    <mergeCell ref="B199:C199"/>
    <mergeCell ref="B198:C198"/>
    <mergeCell ref="B203:G203"/>
    <mergeCell ref="E201:G201"/>
    <mergeCell ref="E202:G202"/>
    <mergeCell ref="E204:G204"/>
    <mergeCell ref="E205:G205"/>
    <mergeCell ref="E206:G206"/>
    <mergeCell ref="E207:G207"/>
  </mergeCells>
  <phoneticPr fontId="4" type="noConversion"/>
  <dataValidations count="3">
    <dataValidation type="list" allowBlank="1" showInputMessage="1" showErrorMessage="1" sqref="H6 H14 H24:H97 H20:H21 H12 H17:H18 H99:H189 H215:H1048576">
      <formula1>$A$187:$A$189</formula1>
    </dataValidation>
    <dataValidation type="list" allowBlank="1" showInputMessage="1" showErrorMessage="1" error="Please Put only 0, 1 or 2" sqref="H98">
      <formula1>$A$187:$A$189</formula1>
    </dataValidation>
    <dataValidation type="list" allowBlank="1" showInputMessage="1" showErrorMessage="1" sqref="H198:H202 H204:H208 H210:H214 H192:H196">
      <formula1>"0,1,2"</formula1>
    </dataValidation>
  </dataValidations>
  <pageMargins left="0.7" right="0.7" top="0.75" bottom="0.75" header="0.3" footer="0.3"/>
  <pageSetup paperSize="9" scale="59" orientation="portrait" horizontalDpi="4294967294" verticalDpi="4294967294" r:id="rId1"/>
  <rowBreaks count="5" manualBreakCount="5">
    <brk id="29" max="8" man="1"/>
    <brk id="49" max="8" man="1"/>
    <brk id="68" max="8" man="1"/>
    <brk id="86" max="8" man="1"/>
    <brk id="123" max="8" man="1"/>
  </rowBreaks>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Kayakalp HWC</vt:lpstr>
      <vt:lpstr>'Kayakalp HWC'!page199</vt:lpstr>
      <vt:lpstr>'Kayakalp HWC'!Print_Area</vt:lpstr>
      <vt:lpstr>'Kayakalp HWC'!Print_Titles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Vinny Arora</dc:creator>
  <cp:lastModifiedBy>dell</cp:lastModifiedBy>
  <cp:lastPrinted>2019-06-25T06:08:46Z</cp:lastPrinted>
  <dcterms:created xsi:type="dcterms:W3CDTF">2015-06-11T07:52:00Z</dcterms:created>
  <dcterms:modified xsi:type="dcterms:W3CDTF">2019-07-11T10:27:35Z</dcterms:modified>
</cp:coreProperties>
</file>